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OGUKAN\Desktop\"/>
    </mc:Choice>
  </mc:AlternateContent>
  <xr:revisionPtr revIDLastSave="0" documentId="13_ncr:1_{DC39C009-5603-4E60-BEF4-17F51220141D}" xr6:coauthVersionLast="47" xr6:coauthVersionMax="47" xr10:uidLastSave="{00000000-0000-0000-0000-000000000000}"/>
  <bookViews>
    <workbookView xWindow="-120" yWindow="-120" windowWidth="29040" windowHeight="15720" activeTab="2" xr2:uid="{00000000-000D-0000-FFFF-FFFF00000000}"/>
  </bookViews>
  <sheets>
    <sheet name="Hizmet Süresi Hesaplama" sheetId="1" r:id="rId1"/>
    <sheet name="EK-1" sheetId="2" r:id="rId2"/>
    <sheet name="EK-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2" l="1"/>
  <c r="G27" i="2"/>
  <c r="G27" i="3"/>
  <c r="G21" i="2"/>
  <c r="G21" i="3"/>
  <c r="G47" i="3" l="1"/>
  <c r="G46" i="3"/>
  <c r="G45" i="3"/>
  <c r="G44" i="3"/>
  <c r="G43" i="3"/>
  <c r="G42" i="3"/>
  <c r="G41" i="3"/>
  <c r="G40" i="3"/>
  <c r="G39" i="3"/>
  <c r="G38" i="3"/>
  <c r="G37" i="3"/>
  <c r="G36" i="3"/>
  <c r="G35" i="3"/>
  <c r="G34" i="3"/>
  <c r="G31" i="3"/>
  <c r="G30" i="3"/>
  <c r="G29" i="3"/>
  <c r="G32" i="3" s="1"/>
  <c r="G26" i="3"/>
  <c r="G25" i="3"/>
  <c r="G24" i="3"/>
  <c r="G15" i="3"/>
  <c r="G14" i="3"/>
  <c r="G13" i="3"/>
  <c r="G12" i="3"/>
  <c r="G11" i="3"/>
  <c r="G10" i="3"/>
  <c r="G9" i="3"/>
  <c r="G8" i="3"/>
  <c r="G36" i="2"/>
  <c r="G37" i="2"/>
  <c r="G38" i="2"/>
  <c r="G39" i="2"/>
  <c r="G40" i="2"/>
  <c r="G41" i="2"/>
  <c r="G42" i="2"/>
  <c r="G43" i="2"/>
  <c r="G44" i="2"/>
  <c r="G45" i="2"/>
  <c r="G46" i="2"/>
  <c r="G47" i="2"/>
  <c r="G48" i="2"/>
  <c r="G49" i="2"/>
  <c r="G35" i="2"/>
  <c r="G34" i="2"/>
  <c r="G50" i="2" s="1"/>
  <c r="G31" i="2"/>
  <c r="G30" i="2"/>
  <c r="G29" i="2"/>
  <c r="G25" i="2"/>
  <c r="G26" i="2"/>
  <c r="G24" i="2"/>
  <c r="G14" i="2"/>
  <c r="G13" i="2"/>
  <c r="G12" i="2"/>
  <c r="G11" i="2"/>
  <c r="G10" i="2"/>
  <c r="G9" i="2"/>
  <c r="G8" i="2"/>
  <c r="G15" i="2"/>
  <c r="H48" i="1"/>
  <c r="G48" i="1"/>
  <c r="F48" i="1"/>
  <c r="E48" i="1"/>
  <c r="H47" i="1"/>
  <c r="G47" i="1"/>
  <c r="F47" i="1"/>
  <c r="E47" i="1"/>
  <c r="H46" i="1"/>
  <c r="G46" i="1"/>
  <c r="F46" i="1"/>
  <c r="E46" i="1"/>
  <c r="H45" i="1"/>
  <c r="G45" i="1"/>
  <c r="F45" i="1"/>
  <c r="E45" i="1"/>
  <c r="H44" i="1"/>
  <c r="G44" i="1"/>
  <c r="F44" i="1"/>
  <c r="E44" i="1"/>
  <c r="H43" i="1"/>
  <c r="G43" i="1"/>
  <c r="F43" i="1"/>
  <c r="E43" i="1"/>
  <c r="H42" i="1"/>
  <c r="G42" i="1"/>
  <c r="F42" i="1"/>
  <c r="E42" i="1"/>
  <c r="H41" i="1"/>
  <c r="H49" i="1" s="1"/>
  <c r="H36" i="1"/>
  <c r="F36" i="1" s="1"/>
  <c r="G36" i="1"/>
  <c r="H35" i="1"/>
  <c r="G35" i="1"/>
  <c r="F35" i="1"/>
  <c r="E35" i="1"/>
  <c r="H34" i="1"/>
  <c r="F34" i="1" s="1"/>
  <c r="G34" i="1"/>
  <c r="H33" i="1"/>
  <c r="G33" i="1"/>
  <c r="F33" i="1"/>
  <c r="E33" i="1"/>
  <c r="H32" i="1"/>
  <c r="G32" i="1"/>
  <c r="H31" i="1"/>
  <c r="H26" i="1"/>
  <c r="G26" i="1"/>
  <c r="F26" i="1"/>
  <c r="E26" i="1"/>
  <c r="H25" i="1"/>
  <c r="G25" i="1"/>
  <c r="F25" i="1"/>
  <c r="E25" i="1"/>
  <c r="H24" i="1"/>
  <c r="G24" i="1"/>
  <c r="F24" i="1"/>
  <c r="E24" i="1"/>
  <c r="H23" i="1"/>
  <c r="G23" i="1"/>
  <c r="F23" i="1"/>
  <c r="E23" i="1"/>
  <c r="H22" i="1"/>
  <c r="G22" i="1"/>
  <c r="F22" i="1"/>
  <c r="E22" i="1"/>
  <c r="H21" i="1"/>
  <c r="G21" i="1"/>
  <c r="F21" i="1"/>
  <c r="E21" i="1"/>
  <c r="H20" i="1"/>
  <c r="H19" i="1"/>
  <c r="H14" i="1"/>
  <c r="G14" i="1"/>
  <c r="F14" i="1"/>
  <c r="E14" i="1"/>
  <c r="H13" i="1"/>
  <c r="F13" i="1" s="1"/>
  <c r="G13" i="1"/>
  <c r="H12" i="1"/>
  <c r="G12" i="1"/>
  <c r="F12" i="1"/>
  <c r="E12" i="1"/>
  <c r="H11" i="1"/>
  <c r="F11" i="1" s="1"/>
  <c r="G11" i="1"/>
  <c r="H10" i="1"/>
  <c r="G10" i="1"/>
  <c r="F10" i="1"/>
  <c r="E10" i="1"/>
  <c r="H9" i="1"/>
  <c r="F9" i="1" s="1"/>
  <c r="G9" i="1"/>
  <c r="H8" i="1"/>
  <c r="G8" i="1"/>
  <c r="F8" i="1"/>
  <c r="E8" i="1"/>
  <c r="H7" i="1"/>
  <c r="F7" i="1" s="1"/>
  <c r="G7" i="1"/>
  <c r="H6" i="1"/>
  <c r="G6" i="1" s="1"/>
  <c r="H5" i="1"/>
  <c r="G5" i="1" s="1"/>
  <c r="G48" i="3" l="1"/>
  <c r="G31" i="1"/>
  <c r="F31" i="1" s="1"/>
  <c r="E31" i="1" s="1"/>
  <c r="F32" i="1"/>
  <c r="H37" i="1"/>
  <c r="G37" i="1" s="1"/>
  <c r="F37" i="1" s="1"/>
  <c r="G20" i="1"/>
  <c r="H27" i="1"/>
  <c r="G19" i="1"/>
  <c r="G41" i="1"/>
  <c r="F5" i="1"/>
  <c r="E5" i="1" s="1"/>
  <c r="G27" i="1"/>
  <c r="F27" i="1" s="1"/>
  <c r="F6" i="1"/>
  <c r="E6" i="1"/>
  <c r="G49" i="1"/>
  <c r="F49" i="1" s="1"/>
  <c r="H15" i="1"/>
  <c r="E7" i="1"/>
  <c r="E9" i="1"/>
  <c r="E11" i="1"/>
  <c r="E13" i="1"/>
  <c r="E32" i="1"/>
  <c r="E34" i="1"/>
  <c r="E36" i="1"/>
  <c r="H51" i="1" l="1"/>
  <c r="G51" i="1" s="1"/>
  <c r="F51" i="1" s="1"/>
  <c r="E51" i="1" s="1"/>
  <c r="E20" i="1"/>
  <c r="F20" i="1"/>
  <c r="F19" i="1"/>
  <c r="E19" i="1" s="1"/>
  <c r="E27" i="1"/>
  <c r="F41" i="1"/>
  <c r="E41" i="1" s="1"/>
  <c r="E49" i="1"/>
  <c r="I27" i="1"/>
  <c r="I28" i="1" s="1"/>
  <c r="I37" i="1"/>
  <c r="I38" i="1" s="1"/>
  <c r="I49" i="1"/>
  <c r="I50" i="1" s="1"/>
  <c r="G15" i="1"/>
  <c r="F15" i="1" s="1"/>
  <c r="E37" i="1"/>
  <c r="G20" i="2" l="1"/>
  <c r="G20" i="3"/>
  <c r="G19" i="2"/>
  <c r="G19" i="3"/>
  <c r="G18" i="2"/>
  <c r="G18" i="3"/>
  <c r="E15" i="1"/>
  <c r="I15" i="1"/>
  <c r="I16" i="1" s="1"/>
  <c r="G17" i="3" s="1"/>
  <c r="G22" i="3" l="1"/>
  <c r="E50" i="3" s="1"/>
  <c r="I51" i="1"/>
  <c r="G17" i="2"/>
  <c r="G22" i="2" l="1"/>
  <c r="E52" i="2" s="1"/>
</calcChain>
</file>

<file path=xl/sharedStrings.xml><?xml version="1.0" encoding="utf-8"?>
<sst xmlns="http://schemas.openxmlformats.org/spreadsheetml/2006/main" count="168" uniqueCount="79">
  <si>
    <t>YÖNETİCİ HİZMET SÜRESİ VE PUAN HESAPLAMA TABLOSU</t>
  </si>
  <si>
    <t>Not : 2024 Yılında Değiştirilen MEB Yönetici Seçme ve Görevlendirme Yönetmeliğine Uygundur.</t>
  </si>
  <si>
    <t>ÖĞRETMENLİK HİZMET SÜRESİ</t>
  </si>
  <si>
    <t>BAŞLAMA</t>
  </si>
  <si>
    <t>AYRILMA</t>
  </si>
  <si>
    <t>GÖREV SÜRESİ</t>
  </si>
  <si>
    <t>HİZMETİ SÜRESİ</t>
  </si>
  <si>
    <t>PUAN</t>
  </si>
  <si>
    <t>GÜN</t>
  </si>
  <si>
    <t>AY</t>
  </si>
  <si>
    <t>YIL</t>
  </si>
  <si>
    <t>TOPLAM SÜRE</t>
  </si>
  <si>
    <t>PUANI :</t>
  </si>
  <si>
    <t>MESLEKİ VE TEKNİK ANADOLU LİSELERİ İLE MESLEKİ EĞİTİM MERKEZLERİ ALAN/BÖLÜM, ATÖLYE VE LABORATUVAR ŞEFLİĞİNDE GEÇEN HER BİR YIL İÇİN</t>
  </si>
  <si>
    <t xml:space="preserve"> PUANI :</t>
  </si>
  <si>
    <t>KURUCU MÜDÜR, MÜDÜR BAŞYARDIMCILIĞI, MÜDÜR YARDIMCILIĞI VE MÜDÜR YETKİLİ ÖĞRETMENLİKTE GEÇEN HER BİR YIL İÇİN</t>
  </si>
  <si>
    <t>MÜDÜRLÜKTE VE BAKANLIĞIN MERKEZ VE TAŞRA TEŞKİLATINDA ŞUBE MÜDÜRÜ VEYA DAHA ÜSTÜ KADROLARDA GEÇEN HER BİR YIL İÇİN</t>
  </si>
  <si>
    <t>TOPLAM  SÜRE</t>
  </si>
  <si>
    <t>TOPLAM HİZMETİ SÜRESİ VE PUANI :</t>
  </si>
  <si>
    <t xml:space="preserve">DEĞERLENDİRME FORMU </t>
  </si>
  <si>
    <t>İlk defa yönetici olarak görevlendirilmek isteyenler için;</t>
  </si>
  <si>
    <t>EK - 1</t>
  </si>
  <si>
    <t>A - KİŞİSEL BİLGİLERİ</t>
  </si>
  <si>
    <t>T.C. Kimlik No</t>
  </si>
  <si>
    <t>PUAN DEĞERİ</t>
  </si>
  <si>
    <t>SÜRE / BELGE</t>
  </si>
  <si>
    <t>TOPLAM PUAN</t>
  </si>
  <si>
    <t>Adı Soyadı</t>
  </si>
  <si>
    <t>Alanı</t>
  </si>
  <si>
    <t>Görev yapmakta olduğu eğitim kurumu</t>
  </si>
  <si>
    <t>B - EĞİTİMLER (1)</t>
  </si>
  <si>
    <t>Kendi alanında veya eğitim yönetimi alanında tezsiz yüksek lisans (b)</t>
  </si>
  <si>
    <t>Kendi alanında veya eğitim yönetimi alanında tezli yüksek lisans (b)</t>
  </si>
  <si>
    <t>Kendi alanında veya eğitim yönetimi alanında doktora (b)</t>
  </si>
  <si>
    <t>Sanatta Yeterlik Programı</t>
  </si>
  <si>
    <t>BÖLÜM TOPLAMI</t>
  </si>
  <si>
    <r>
      <rPr>
        <b/>
        <sz val="10"/>
        <rFont val="Calibri"/>
        <family val="2"/>
        <charset val="162"/>
        <scheme val="minor"/>
      </rPr>
      <t>Açıklama:</t>
    </r>
    <r>
      <rPr>
        <sz val="10"/>
        <rFont val="Calibri"/>
        <family val="2"/>
        <charset val="162"/>
        <scheme val="minor"/>
      </rPr>
      <t xml:space="preserve">
a) Yüksek lisans, doktora ve sanatta yeterlilik programı eğitimlerinden yalnızca bir belge için yüksek olan puan verilecektir.
b) Eğitim Yönetimi Anabilim Dalı ile alt programlarında yüksek lisans veya doktora öğrenimini tamamlayanlar ile Yükseköğretim Kurulunca bu programa eş değer kabul edilen diğer programları tamamlayanlar eğitim yönetimi alanında yüksek lisans veya doktora yapmış kabul edilecektir.</t>
    </r>
  </si>
  <si>
    <t>C - HİZMET SÜRESİ</t>
  </si>
  <si>
    <t>Öğretmenlikte geçen her bir yıl için</t>
  </si>
  <si>
    <t>Mesleki ve Teknik Anadolu Liseleri ile Mesleki Eğitim Merkezleri alan/bölüm, atölye ve laboratuvar şefliğinde geçen her bir yıl için</t>
  </si>
  <si>
    <t>Kurucu müdür, müdür başyardımcılığı, müdür yardımcılığı ve müdür yetkili öğretmenlikte geçen her bir yıl için(b)</t>
  </si>
  <si>
    <t>Müdürlükte ve Bakanlığın merkez ve taşra teşkilatında şube müdürü veya daha üstü kadrolarda geçen her bir yıl için(b)</t>
  </si>
  <si>
    <t xml:space="preserve">Hizmet Puanının </t>
  </si>
  <si>
    <t>Ç - ÖDÜLLER</t>
  </si>
  <si>
    <t>Başarı belgesine sahip olmak(a)</t>
  </si>
  <si>
    <t>Üstün başarı belgesine sahip olmak(a)</t>
  </si>
  <si>
    <t>Ödül almak(a)</t>
  </si>
  <si>
    <r>
      <rPr>
        <b/>
        <sz val="11"/>
        <rFont val="Calibri"/>
        <family val="2"/>
        <charset val="162"/>
        <scheme val="minor"/>
      </rPr>
      <t>AÇIKLAMA:</t>
    </r>
    <r>
      <rPr>
        <sz val="11"/>
        <rFont val="Calibri"/>
        <family val="2"/>
        <charset val="162"/>
        <scheme val="minor"/>
      </rPr>
      <t xml:space="preserve">
a) 1 adet belge değerlendirilecektir.</t>
    </r>
  </si>
  <si>
    <t>Çalışmalarda fiilen görev almaları kaydıyla Millî Eğitim Bakanlığı Belgelendirme Hizmetleri Yönergesi kapsamında alınmış olan belgelerden her biri için</t>
  </si>
  <si>
    <t>Çalışmalarda fiilen görev almaları kaydıyla Türk Patent ve Marka Kurumundan faydalı model tescili almak (a)</t>
  </si>
  <si>
    <t>Çalışmalarda fiilen görev almaları kaydıyla Türk Patent ve Marka Kurumundan patent tescili almak (a)</t>
  </si>
  <si>
    <t>Sosyal Sorumluluk Programı ve Hayat Boyu Öğrenme/Sertifikasyon Uygulama Yönergesi kapsamında görev yapmış olmak(a)</t>
  </si>
  <si>
    <t>Bakanlığın kitap yazım komisyonunda görev yapmış olmak(b)</t>
  </si>
  <si>
    <t>Bakanlığın öğretim programları çalışmalarında görev yapmış olmak(b)</t>
  </si>
  <si>
    <t>Bakanlığın materyal geliştirme çalışmalarında görev yapmış olmak(b)</t>
  </si>
  <si>
    <t>Eğitim Kurumları Sosyal Etkinlikler Yönetmeliği kapsamında katılım sağlamak veya görev yapmış olmak(b)</t>
  </si>
  <si>
    <t>Öğretmen adaylarının yapacakları öğretmenlik uygulaması kapsamında uygulama öğretmeni olarak görev yapmış olmak(a)</t>
  </si>
  <si>
    <t>Aday Öğretmen Yetiştirme Programı kapsamında görev yapmış olmak(a)</t>
  </si>
  <si>
    <t>En az bir ders yılı okul zümre başkanlığı yapmış olmak(b)</t>
  </si>
  <si>
    <t>En az bir ders yılı ilçe zümre başkanlığı yapmış olmak(b)</t>
  </si>
  <si>
    <t>En az bir ders yılı il zümre başkanlığı yapmış olmak(b)</t>
  </si>
  <si>
    <t>Hizmet içi eğitim faaliyetlerine Katılım Belgesi/Seminer Belgesi almış olmak (Yüz yüze veya uzaktan eğitim)(a)</t>
  </si>
  <si>
    <t>Hizmet içi eğitim faaliyetlerine Kurs Belgesi almış olmak (Yüz yüze veya uzaktan eğitim)(a)</t>
  </si>
  <si>
    <t>Hizmet içi eğitim faaliyetlerinde eğitim yöneticisi veya görevlisi olarak görev yapmış olmak(b)</t>
  </si>
  <si>
    <r>
      <rPr>
        <b/>
        <sz val="11"/>
        <rFont val="Calibri"/>
        <family val="2"/>
        <charset val="162"/>
        <scheme val="minor"/>
      </rPr>
      <t>Açıklama:</t>
    </r>
    <r>
      <rPr>
        <sz val="11"/>
        <rFont val="Calibri"/>
        <family val="2"/>
        <charset val="162"/>
        <scheme val="minor"/>
      </rPr>
      <t xml:space="preserve">
a) En fazla 3 adet belge değerlendirilecektir.
b) 1 adet belge değerlendirilecektir.
c) Değerlendirmenin yapıldığı yıl ve değerlendirmenin yapıldığı yıldan önceki dört yıl içindeki belgeler değerlendirilecektir.
ç) Bu bölümde yer alan değerlendirme kriterlerine ilişkin belge sunulucaktır.</t>
    </r>
  </si>
  <si>
    <t>GENEL TOPLAM YÖNETİCİLİK PUANI :</t>
  </si>
  <si>
    <t>AÇIKLAMALAR:
1- Bu form, içeriği değiştirilmeden elektronik ortama uyarlanabilecektir.
2- Bu form 2 (iki) nüsha olarak hazırlanarak Değerlendirme Komisyonunun aldığı karar doğrultusunda komisyon sekreteryası tarafından doldurulacaktır. Doldurulan formlar komisyon sekreteryasınca saklanacaktır.
3- Başkan ve üyeler formda kendilerine ait olan kısmı imzalayacaktır.</t>
  </si>
  <si>
    <t>Diğer alanlarda tezsiz yüksek lisans</t>
  </si>
  <si>
    <t>Diğer alanlarda tezli yüksek lisans</t>
  </si>
  <si>
    <t>Diğer alanlarda doktora</t>
  </si>
  <si>
    <t>D - CEZALAR</t>
  </si>
  <si>
    <t>Kınama cezası için (Affa uğramış olanlar hariç)</t>
  </si>
  <si>
    <t>Aylıktan kesme cezası için (Affa uğramış olanlar hariç)</t>
  </si>
  <si>
    <t>Kademe ilerlemesinin durdurulması cezası için (Affa uğramış olanlar hariç)</t>
  </si>
  <si>
    <t>YÖNETİCİ DEĞERLENDİRME FORMU</t>
  </si>
  <si>
    <t>EK - 2</t>
  </si>
  <si>
    <r>
      <rPr>
        <b/>
        <sz val="10"/>
        <rFont val="Calibri"/>
        <family val="2"/>
        <charset val="162"/>
        <scheme val="minor"/>
      </rPr>
      <t>AÇIKLAMA:</t>
    </r>
    <r>
      <rPr>
        <sz val="10"/>
        <rFont val="Calibri"/>
        <family val="2"/>
        <charset val="162"/>
        <scheme val="minor"/>
      </rPr>
      <t xml:space="preserve"> Sürelerin hesabında:
a) Bir aydan az süreler değerlendirmeye alınmayacaktır.
b) Yöneticilikte (kurucu müdür ve müdür yetkili öğretmenlik dahil) geçen hizmet süreleri ile aylıksız izinli olarak geçirilen süreler öğretmenlikte geçen hizmet süresinin hesabında dikkate alınmayacaktır. 
c) Asker öğretmen olarak Bakanlığa bağlı eğitim kurumlarında geçirilen süreler öğretmenlikte geçmiş sayılacaktır.
ç) Özel okullarda görev yapılan hizmet süreleri öğretmenlikte ve yöneticilikte geçen süreler kapsamında değerlendirilecektir.</t>
    </r>
  </si>
  <si>
    <t>E - DEĞERLENDİRME ÖLÇÜTLERİ</t>
  </si>
  <si>
    <t>B - EĞİTİMLER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</si>
</sst>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35" x14ac:knownFonts="1">
    <font>
      <sz val="11"/>
      <color theme="1"/>
      <name val="Calibri"/>
      <family val="2"/>
      <scheme val="minor"/>
    </font>
    <font>
      <sz val="8"/>
      <name val="Times New Roman"/>
      <family val="1"/>
      <charset val="162"/>
    </font>
    <font>
      <b/>
      <sz val="20"/>
      <color theme="7"/>
      <name val="Calibri"/>
      <family val="2"/>
      <charset val="162"/>
      <scheme val="minor"/>
    </font>
    <font>
      <b/>
      <sz val="20"/>
      <color rgb="FFFF0000"/>
      <name val="Calibri"/>
      <family val="2"/>
      <charset val="162"/>
      <scheme val="minor"/>
    </font>
    <font>
      <sz val="8"/>
      <name val="Calibri"/>
      <family val="2"/>
      <charset val="162"/>
      <scheme val="minor"/>
    </font>
    <font>
      <b/>
      <sz val="12"/>
      <color rgb="FFFF0000"/>
      <name val="Calibri"/>
      <family val="2"/>
      <charset val="162"/>
      <scheme val="minor"/>
    </font>
    <font>
      <b/>
      <sz val="16"/>
      <name val="Calibri"/>
      <family val="2"/>
      <charset val="162"/>
      <scheme val="minor"/>
    </font>
    <font>
      <b/>
      <sz val="11"/>
      <name val="Calibri"/>
      <family val="2"/>
      <charset val="162"/>
      <scheme val="minor"/>
    </font>
    <font>
      <b/>
      <sz val="12"/>
      <name val="Calibri"/>
      <family val="2"/>
      <charset val="162"/>
      <scheme val="minor"/>
    </font>
    <font>
      <b/>
      <sz val="11"/>
      <color rgb="FFFF0000"/>
      <name val="Calibri"/>
      <family val="2"/>
      <charset val="162"/>
      <scheme val="minor"/>
    </font>
    <font>
      <sz val="11"/>
      <name val="Calibri"/>
      <family val="2"/>
      <charset val="162"/>
      <scheme val="minor"/>
    </font>
    <font>
      <b/>
      <sz val="10"/>
      <name val="Times New Roman"/>
      <family val="1"/>
      <charset val="162"/>
    </font>
    <font>
      <b/>
      <sz val="20"/>
      <name val="Calibri"/>
      <family val="2"/>
      <charset val="162"/>
      <scheme val="minor"/>
    </font>
    <font>
      <sz val="12"/>
      <name val="Calibri"/>
      <family val="2"/>
      <charset val="162"/>
      <scheme val="minor"/>
    </font>
    <font>
      <b/>
      <sz val="14"/>
      <color rgb="FFFF0000"/>
      <name val="Calibri"/>
      <family val="2"/>
      <charset val="162"/>
      <scheme val="minor"/>
    </font>
    <font>
      <b/>
      <sz val="14"/>
      <name val="Calibri"/>
      <family val="2"/>
      <charset val="162"/>
      <scheme val="minor"/>
    </font>
    <font>
      <sz val="10"/>
      <name val="Times New Roman"/>
      <family val="1"/>
      <charset val="162"/>
    </font>
    <font>
      <sz val="11.5"/>
      <name val="Calibri"/>
      <family val="2"/>
      <charset val="162"/>
      <scheme val="minor"/>
    </font>
    <font>
      <b/>
      <sz val="24"/>
      <color rgb="FFFF0000"/>
      <name val="Calibri"/>
      <family val="2"/>
      <charset val="162"/>
      <scheme val="minor"/>
    </font>
    <font>
      <b/>
      <sz val="22"/>
      <color rgb="FFFF0000"/>
      <name val="Calibri"/>
      <family val="2"/>
      <charset val="162"/>
      <scheme val="minor"/>
    </font>
    <font>
      <b/>
      <u/>
      <sz val="12"/>
      <name val="Times New Roman"/>
      <family val="1"/>
      <charset val="162"/>
    </font>
    <font>
      <b/>
      <sz val="16"/>
      <color rgb="FFFF0000"/>
      <name val="Calibri"/>
      <family val="2"/>
      <charset val="162"/>
      <scheme val="minor"/>
    </font>
    <font>
      <sz val="11"/>
      <name val="Times New Roman"/>
      <family val="1"/>
      <charset val="162"/>
    </font>
    <font>
      <b/>
      <sz val="10"/>
      <name val="Calibri"/>
      <family val="2"/>
      <charset val="162"/>
      <scheme val="minor"/>
    </font>
    <font>
      <sz val="10"/>
      <name val="Calibri"/>
      <family val="2"/>
      <charset val="162"/>
      <scheme val="minor"/>
    </font>
    <font>
      <b/>
      <sz val="13"/>
      <color rgb="FFFF0000"/>
      <name val="Calibri"/>
      <family val="2"/>
      <charset val="162"/>
      <scheme val="minor"/>
    </font>
    <font>
      <sz val="13"/>
      <name val="Calibri"/>
      <family val="2"/>
      <charset val="162"/>
      <scheme val="minor"/>
    </font>
    <font>
      <u/>
      <sz val="11"/>
      <color theme="10"/>
      <name val="Calibri"/>
      <family val="2"/>
      <charset val="162"/>
      <scheme val="minor"/>
    </font>
    <font>
      <sz val="12"/>
      <color rgb="FFFF0000"/>
      <name val="Calibri"/>
      <family val="2"/>
      <charset val="162"/>
      <scheme val="minor"/>
    </font>
    <font>
      <sz val="8"/>
      <color rgb="FFFF0000"/>
      <name val="Calibri"/>
      <family val="2"/>
      <charset val="162"/>
      <scheme val="minor"/>
    </font>
    <font>
      <sz val="11"/>
      <color rgb="FF000000"/>
      <name val="Calibri"/>
      <family val="2"/>
      <charset val="162"/>
      <scheme val="minor"/>
    </font>
    <font>
      <sz val="10"/>
      <name val="Calibri"/>
      <family val="2"/>
      <charset val="162"/>
    </font>
    <font>
      <sz val="10"/>
      <color rgb="FFFF0000"/>
      <name val="Calibri"/>
      <family val="2"/>
      <charset val="162"/>
      <scheme val="minor"/>
    </font>
    <font>
      <b/>
      <sz val="18"/>
      <color theme="0"/>
      <name val="Calibri"/>
      <family val="2"/>
      <charset val="162"/>
      <scheme val="minor"/>
    </font>
    <font>
      <b/>
      <u/>
      <sz val="11"/>
      <name val="Calibri"/>
      <family val="2"/>
      <charset val="162"/>
      <scheme val="minor"/>
    </font>
  </fonts>
  <fills count="8">
    <fill>
      <patternFill patternType="none"/>
    </fill>
    <fill>
      <patternFill patternType="gray125"/>
    </fill>
    <fill>
      <patternFill patternType="solid">
        <fgColor rgb="FF0070C0"/>
        <bgColor indexed="64"/>
      </patternFill>
    </fill>
    <fill>
      <patternFill patternType="solid">
        <fgColor rgb="FF58D8E6"/>
        <bgColor indexed="64"/>
      </patternFill>
    </fill>
    <fill>
      <patternFill patternType="solid">
        <fgColor theme="3" tint="0.39997558519241921"/>
        <bgColor indexed="64"/>
      </patternFill>
    </fill>
    <fill>
      <patternFill patternType="solid">
        <fgColor rgb="FF00B0F0"/>
        <bgColor indexed="64"/>
      </patternFill>
    </fill>
    <fill>
      <patternFill patternType="solid">
        <fgColor theme="9"/>
        <bgColor indexed="64"/>
      </patternFill>
    </fill>
    <fill>
      <patternFill patternType="solid">
        <fgColor theme="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s>
  <cellStyleXfs count="3">
    <xf numFmtId="0" fontId="0" fillId="0" borderId="0"/>
    <xf numFmtId="0" fontId="1" fillId="0" borderId="0"/>
    <xf numFmtId="0" fontId="27" fillId="0" borderId="0" applyNumberFormat="0" applyFill="0" applyBorder="0" applyAlignment="0" applyProtection="0"/>
  </cellStyleXfs>
  <cellXfs count="219">
    <xf numFmtId="0" fontId="0" fillId="0" borderId="0" xfId="0"/>
    <xf numFmtId="0" fontId="3" fillId="3" borderId="0" xfId="1" applyFont="1" applyFill="1" applyAlignment="1" applyProtection="1">
      <alignment vertical="center"/>
      <protection hidden="1"/>
    </xf>
    <xf numFmtId="0" fontId="4" fillId="0" borderId="0" xfId="1" applyFont="1" applyProtection="1">
      <protection hidden="1"/>
    </xf>
    <xf numFmtId="0" fontId="5" fillId="3" borderId="0" xfId="1" applyFont="1" applyFill="1" applyAlignment="1" applyProtection="1">
      <alignment vertical="center"/>
      <protection hidden="1"/>
    </xf>
    <xf numFmtId="0" fontId="9" fillId="3" borderId="0" xfId="1" applyFont="1" applyFill="1" applyAlignment="1" applyProtection="1">
      <alignment vertical="center" wrapText="1"/>
      <protection hidden="1"/>
    </xf>
    <xf numFmtId="0" fontId="8" fillId="3" borderId="0" xfId="1" applyFont="1" applyFill="1" applyAlignment="1" applyProtection="1">
      <alignment vertical="center"/>
      <protection hidden="1"/>
    </xf>
    <xf numFmtId="0" fontId="8" fillId="4" borderId="7" xfId="1" applyFont="1" applyFill="1" applyBorder="1" applyAlignment="1" applyProtection="1">
      <alignment horizontal="center" vertical="center" shrinkToFit="1"/>
      <protection hidden="1"/>
    </xf>
    <xf numFmtId="0" fontId="10" fillId="4" borderId="7" xfId="1" applyFont="1" applyFill="1" applyBorder="1" applyAlignment="1" applyProtection="1">
      <alignment horizontal="center" vertical="center"/>
      <protection hidden="1"/>
    </xf>
    <xf numFmtId="14" fontId="11" fillId="0" borderId="7" xfId="1" applyNumberFormat="1" applyFont="1" applyBorder="1" applyAlignment="1" applyProtection="1">
      <alignment vertical="center"/>
      <protection locked="0"/>
    </xf>
    <xf numFmtId="0" fontId="7" fillId="4" borderId="7" xfId="1" applyFont="1" applyFill="1" applyBorder="1" applyAlignment="1" applyProtection="1">
      <alignment horizontal="center" vertical="center" shrinkToFit="1"/>
      <protection hidden="1"/>
    </xf>
    <xf numFmtId="0" fontId="10" fillId="4" borderId="7" xfId="1" applyFont="1" applyFill="1" applyBorder="1" applyAlignment="1" applyProtection="1">
      <alignment horizontal="center" vertical="center" shrinkToFit="1"/>
      <protection hidden="1"/>
    </xf>
    <xf numFmtId="14" fontId="6" fillId="3" borderId="0" xfId="0" applyNumberFormat="1" applyFont="1" applyFill="1" applyAlignment="1">
      <alignment vertical="center" textRotation="90"/>
    </xf>
    <xf numFmtId="0" fontId="13" fillId="3" borderId="0" xfId="0" applyFont="1" applyFill="1" applyAlignment="1">
      <alignment vertical="center"/>
    </xf>
    <xf numFmtId="14" fontId="10" fillId="0" borderId="7" xfId="1" applyNumberFormat="1" applyFont="1" applyBorder="1" applyAlignment="1" applyProtection="1">
      <alignment horizontal="center" vertical="center" shrinkToFit="1"/>
      <protection locked="0"/>
    </xf>
    <xf numFmtId="0" fontId="13" fillId="3" borderId="0" xfId="0" applyFont="1" applyFill="1" applyAlignment="1">
      <alignment vertical="center" wrapText="1"/>
    </xf>
    <xf numFmtId="0" fontId="10" fillId="0" borderId="7" xfId="1" applyFont="1" applyBorder="1" applyAlignment="1" applyProtection="1">
      <alignment horizontal="center" vertical="center" shrinkToFit="1"/>
      <protection locked="0"/>
    </xf>
    <xf numFmtId="0" fontId="10" fillId="3" borderId="0" xfId="0" applyFont="1" applyFill="1" applyAlignment="1">
      <alignment vertical="center" wrapText="1"/>
    </xf>
    <xf numFmtId="0" fontId="6" fillId="3" borderId="0" xfId="0" applyFont="1" applyFill="1" applyAlignment="1">
      <alignment vertical="center" textRotation="90" wrapText="1"/>
    </xf>
    <xf numFmtId="0" fontId="14" fillId="4" borderId="7" xfId="1" applyFont="1" applyFill="1" applyBorder="1" applyAlignment="1" applyProtection="1">
      <alignment horizontal="center" vertical="center" shrinkToFit="1"/>
      <protection hidden="1"/>
    </xf>
    <xf numFmtId="0" fontId="15" fillId="4" borderId="7" xfId="1" applyFont="1" applyFill="1" applyBorder="1" applyAlignment="1" applyProtection="1">
      <alignment horizontal="center" vertical="center" shrinkToFit="1"/>
      <protection hidden="1"/>
    </xf>
    <xf numFmtId="164" fontId="15" fillId="4" borderId="7" xfId="1" applyNumberFormat="1" applyFont="1" applyFill="1" applyBorder="1" applyAlignment="1" applyProtection="1">
      <alignment horizontal="center" vertical="center"/>
      <protection hidden="1"/>
    </xf>
    <xf numFmtId="164" fontId="14" fillId="4" borderId="9" xfId="1" applyNumberFormat="1" applyFont="1" applyFill="1" applyBorder="1" applyAlignment="1" applyProtection="1">
      <alignment horizontal="center" vertical="center"/>
      <protection hidden="1"/>
    </xf>
    <xf numFmtId="0" fontId="8" fillId="5" borderId="7" xfId="1" applyFont="1" applyFill="1" applyBorder="1" applyAlignment="1" applyProtection="1">
      <alignment horizontal="center" vertical="center" shrinkToFit="1"/>
      <protection hidden="1"/>
    </xf>
    <xf numFmtId="0" fontId="10" fillId="5" borderId="7" xfId="1" applyFont="1" applyFill="1" applyBorder="1" applyAlignment="1" applyProtection="1">
      <alignment horizontal="center" vertical="center"/>
      <protection hidden="1"/>
    </xf>
    <xf numFmtId="0" fontId="7" fillId="5" borderId="7" xfId="1" applyFont="1" applyFill="1" applyBorder="1" applyAlignment="1" applyProtection="1">
      <alignment horizontal="center" vertical="center" shrinkToFit="1"/>
      <protection hidden="1"/>
    </xf>
    <xf numFmtId="0" fontId="10" fillId="5" borderId="7" xfId="1" applyFont="1" applyFill="1" applyBorder="1" applyAlignment="1" applyProtection="1">
      <alignment horizontal="center" vertical="center" shrinkToFit="1"/>
      <protection hidden="1"/>
    </xf>
    <xf numFmtId="14" fontId="16" fillId="0" borderId="7" xfId="1" applyNumberFormat="1" applyFont="1" applyBorder="1" applyAlignment="1" applyProtection="1">
      <alignment vertical="center"/>
      <protection locked="0"/>
    </xf>
    <xf numFmtId="0" fontId="14" fillId="5" borderId="7" xfId="1" applyFont="1" applyFill="1" applyBorder="1" applyAlignment="1" applyProtection="1">
      <alignment horizontal="center" vertical="center" shrinkToFit="1"/>
      <protection hidden="1"/>
    </xf>
    <xf numFmtId="164" fontId="8" fillId="5" borderId="7" xfId="1" applyNumberFormat="1" applyFont="1" applyFill="1" applyBorder="1" applyAlignment="1" applyProtection="1">
      <alignment horizontal="center" vertical="center"/>
      <protection hidden="1"/>
    </xf>
    <xf numFmtId="164" fontId="14" fillId="5" borderId="9" xfId="1" applyNumberFormat="1" applyFont="1" applyFill="1" applyBorder="1" applyAlignment="1" applyProtection="1">
      <alignment horizontal="center" vertical="center"/>
      <protection hidden="1"/>
    </xf>
    <xf numFmtId="0" fontId="17" fillId="3" borderId="0" xfId="0" applyFont="1" applyFill="1" applyAlignment="1">
      <alignment vertical="center" wrapText="1"/>
    </xf>
    <xf numFmtId="164" fontId="8" fillId="4" borderId="7" xfId="1" applyNumberFormat="1" applyFont="1" applyFill="1" applyBorder="1" applyAlignment="1" applyProtection="1">
      <alignment horizontal="center" vertical="center"/>
      <protection hidden="1"/>
    </xf>
    <xf numFmtId="164" fontId="14" fillId="4" borderId="9" xfId="1" applyNumberFormat="1" applyFont="1" applyFill="1" applyBorder="1" applyAlignment="1" applyProtection="1">
      <alignment horizontal="center" vertical="center" wrapText="1"/>
      <protection hidden="1"/>
    </xf>
    <xf numFmtId="0" fontId="18" fillId="3" borderId="0" xfId="0" applyFont="1" applyFill="1" applyAlignment="1">
      <alignment vertical="center" wrapText="1"/>
    </xf>
    <xf numFmtId="165" fontId="19" fillId="3" borderId="0" xfId="0" applyNumberFormat="1" applyFont="1" applyFill="1" applyAlignment="1" applyProtection="1">
      <alignment vertical="center" shrinkToFit="1"/>
      <protection hidden="1"/>
    </xf>
    <xf numFmtId="0" fontId="20" fillId="3" borderId="0" xfId="0" applyFont="1" applyFill="1" applyProtection="1">
      <protection hidden="1"/>
    </xf>
    <xf numFmtId="0" fontId="4" fillId="3" borderId="0" xfId="1" applyFont="1" applyFill="1" applyProtection="1">
      <protection hidden="1"/>
    </xf>
    <xf numFmtId="0" fontId="16" fillId="3" borderId="0" xfId="0" applyFont="1" applyFill="1" applyAlignment="1" applyProtection="1">
      <alignment vertical="center" wrapText="1"/>
      <protection hidden="1"/>
    </xf>
    <xf numFmtId="0" fontId="21" fillId="3" borderId="21" xfId="1" applyFont="1" applyFill="1" applyBorder="1" applyAlignment="1" applyProtection="1">
      <alignment horizontal="center" vertical="center"/>
      <protection hidden="1"/>
    </xf>
    <xf numFmtId="164" fontId="3" fillId="3" borderId="21" xfId="1" applyNumberFormat="1" applyFont="1" applyFill="1" applyBorder="1" applyAlignment="1" applyProtection="1">
      <alignment horizontal="center" vertical="center"/>
      <protection hidden="1"/>
    </xf>
    <xf numFmtId="0" fontId="22" fillId="3" borderId="0" xfId="0" applyFont="1" applyFill="1" applyAlignment="1" applyProtection="1">
      <alignment vertical="center" wrapText="1"/>
      <protection hidden="1"/>
    </xf>
    <xf numFmtId="0" fontId="23" fillId="3" borderId="0" xfId="1" applyFont="1" applyFill="1" applyAlignment="1" applyProtection="1">
      <alignment horizontal="center"/>
      <protection hidden="1"/>
    </xf>
    <xf numFmtId="0" fontId="24" fillId="3" borderId="0" xfId="1" applyFont="1" applyFill="1" applyProtection="1">
      <protection hidden="1"/>
    </xf>
    <xf numFmtId="0" fontId="22" fillId="3" borderId="0" xfId="0" applyFont="1" applyFill="1" applyAlignment="1" applyProtection="1">
      <alignment vertical="center"/>
      <protection hidden="1"/>
    </xf>
    <xf numFmtId="0" fontId="10" fillId="3" borderId="0" xfId="1" applyFont="1" applyFill="1" applyProtection="1">
      <protection hidden="1"/>
    </xf>
    <xf numFmtId="0" fontId="25" fillId="3" borderId="0" xfId="0" applyFont="1" applyFill="1" applyAlignment="1">
      <alignment horizontal="left" vertical="center"/>
    </xf>
    <xf numFmtId="0" fontId="26" fillId="3" borderId="0" xfId="0" applyFont="1" applyFill="1"/>
    <xf numFmtId="0" fontId="13" fillId="3" borderId="0" xfId="0" applyFont="1" applyFill="1" applyProtection="1">
      <protection hidden="1"/>
    </xf>
    <xf numFmtId="0" fontId="27" fillId="3" borderId="0" xfId="2" applyFill="1" applyProtection="1">
      <protection hidden="1"/>
    </xf>
    <xf numFmtId="0" fontId="28" fillId="3" borderId="0" xfId="0" applyFont="1" applyFill="1" applyProtection="1">
      <protection hidden="1"/>
    </xf>
    <xf numFmtId="0" fontId="28" fillId="3" borderId="0" xfId="0" applyFont="1" applyFill="1"/>
    <xf numFmtId="0" fontId="29" fillId="3" borderId="0" xfId="1" applyFont="1" applyFill="1" applyProtection="1">
      <protection hidden="1"/>
    </xf>
    <xf numFmtId="0" fontId="27" fillId="3" borderId="0" xfId="2" applyFill="1" applyAlignment="1" applyProtection="1"/>
    <xf numFmtId="0" fontId="13" fillId="3" borderId="0" xfId="0" applyFont="1" applyFill="1"/>
    <xf numFmtId="0" fontId="30" fillId="3" borderId="0" xfId="0" applyFont="1" applyFill="1" applyAlignment="1">
      <alignment horizontal="left" vertical="center"/>
    </xf>
    <xf numFmtId="0" fontId="24" fillId="3" borderId="0" xfId="0" applyFont="1" applyFill="1"/>
    <xf numFmtId="0" fontId="10" fillId="3" borderId="0" xfId="0" applyFont="1" applyFill="1"/>
    <xf numFmtId="0" fontId="31" fillId="3" borderId="0" xfId="0" applyFont="1" applyFill="1"/>
    <xf numFmtId="0" fontId="32" fillId="3" borderId="0" xfId="0" applyFont="1" applyFill="1"/>
    <xf numFmtId="0" fontId="24" fillId="0" borderId="0" xfId="0" applyFont="1"/>
    <xf numFmtId="0" fontId="5" fillId="3" borderId="0" xfId="1" applyFont="1" applyFill="1" applyAlignment="1" applyProtection="1">
      <alignment horizontal="center" vertical="center"/>
      <protection hidden="1"/>
    </xf>
    <xf numFmtId="0" fontId="9" fillId="0" borderId="5" xfId="1" applyFont="1" applyBorder="1" applyAlignment="1" applyProtection="1">
      <alignment horizontal="center" vertical="center" shrinkToFit="1"/>
      <protection locked="0"/>
    </xf>
    <xf numFmtId="0" fontId="9" fillId="0" borderId="7" xfId="1" applyFont="1" applyBorder="1" applyAlignment="1" applyProtection="1">
      <alignment horizontal="center" vertical="center" shrinkToFit="1"/>
      <protection locked="0"/>
    </xf>
    <xf numFmtId="0" fontId="8" fillId="3" borderId="5" xfId="0" applyFont="1" applyFill="1" applyBorder="1" applyAlignment="1" applyProtection="1">
      <alignment horizontal="center" vertical="center"/>
      <protection hidden="1"/>
    </xf>
    <xf numFmtId="0" fontId="15" fillId="0" borderId="5" xfId="0" applyFont="1" applyBorder="1" applyAlignment="1" applyProtection="1">
      <alignment horizontal="center" vertical="center"/>
      <protection locked="0"/>
    </xf>
    <xf numFmtId="0" fontId="15" fillId="3" borderId="24" xfId="0" applyFont="1" applyFill="1" applyBorder="1" applyAlignment="1" applyProtection="1">
      <alignment horizontal="center" vertical="center" shrinkToFit="1"/>
      <protection hidden="1"/>
    </xf>
    <xf numFmtId="0" fontId="8" fillId="3" borderId="7" xfId="0" applyFont="1" applyFill="1" applyBorder="1" applyAlignment="1" applyProtection="1">
      <alignment horizontal="center" vertical="center"/>
      <protection hidden="1"/>
    </xf>
    <xf numFmtId="0" fontId="15" fillId="3" borderId="25" xfId="0" applyFont="1" applyFill="1" applyBorder="1" applyAlignment="1" applyProtection="1">
      <alignment horizontal="center" vertical="center" shrinkToFit="1"/>
      <protection hidden="1"/>
    </xf>
    <xf numFmtId="0" fontId="14" fillId="6" borderId="25" xfId="0" applyFont="1" applyFill="1" applyBorder="1" applyAlignment="1">
      <alignment horizontal="center" vertical="center" shrinkToFit="1"/>
    </xf>
    <xf numFmtId="1" fontId="8" fillId="3" borderId="5" xfId="0" applyNumberFormat="1" applyFont="1" applyFill="1" applyBorder="1" applyAlignment="1" applyProtection="1">
      <alignment horizontal="center" vertical="center"/>
      <protection hidden="1"/>
    </xf>
    <xf numFmtId="0" fontId="15" fillId="3" borderId="5" xfId="0" applyFont="1" applyFill="1" applyBorder="1" applyAlignment="1" applyProtection="1">
      <alignment horizontal="center" vertical="center"/>
      <protection hidden="1"/>
    </xf>
    <xf numFmtId="164" fontId="15" fillId="3" borderId="24" xfId="0" applyNumberFormat="1" applyFont="1" applyFill="1" applyBorder="1" applyAlignment="1" applyProtection="1">
      <alignment horizontal="right" vertical="center" shrinkToFit="1"/>
      <protection hidden="1"/>
    </xf>
    <xf numFmtId="1" fontId="8" fillId="3" borderId="7" xfId="0" applyNumberFormat="1" applyFont="1" applyFill="1" applyBorder="1" applyAlignment="1" applyProtection="1">
      <alignment horizontal="center" vertical="center"/>
      <protection hidden="1"/>
    </xf>
    <xf numFmtId="0" fontId="15" fillId="3" borderId="7" xfId="0" applyFont="1" applyFill="1" applyBorder="1" applyAlignment="1" applyProtection="1">
      <alignment horizontal="center" vertical="center"/>
      <protection hidden="1"/>
    </xf>
    <xf numFmtId="164" fontId="15" fillId="3" borderId="25" xfId="0" applyNumberFormat="1" applyFont="1" applyFill="1" applyBorder="1" applyAlignment="1" applyProtection="1">
      <alignment horizontal="right" vertical="center" shrinkToFit="1"/>
      <protection hidden="1"/>
    </xf>
    <xf numFmtId="164" fontId="14" fillId="6" borderId="25" xfId="0" applyNumberFormat="1" applyFont="1" applyFill="1" applyBorder="1" applyAlignment="1">
      <alignment vertical="center" shrinkToFit="1"/>
    </xf>
    <xf numFmtId="0" fontId="15" fillId="0" borderId="5" xfId="0" applyFont="1" applyBorder="1" applyAlignment="1" applyProtection="1">
      <alignment horizontal="center" vertical="center" shrinkToFit="1"/>
      <protection locked="0"/>
    </xf>
    <xf numFmtId="0" fontId="15" fillId="3" borderId="33" xfId="0" applyFont="1" applyFill="1" applyBorder="1" applyAlignment="1" applyProtection="1">
      <alignment horizontal="center" vertical="center" shrinkToFit="1"/>
      <protection hidden="1"/>
    </xf>
    <xf numFmtId="0" fontId="15" fillId="0" borderId="7" xfId="0" applyFont="1" applyBorder="1" applyAlignment="1" applyProtection="1">
      <alignment horizontal="center" vertical="center" shrinkToFit="1"/>
      <protection locked="0"/>
    </xf>
    <xf numFmtId="49" fontId="8" fillId="3" borderId="7" xfId="0" applyNumberFormat="1" applyFont="1" applyFill="1" applyBorder="1" applyAlignment="1" applyProtection="1">
      <alignment horizontal="center" vertical="center"/>
      <protection hidden="1"/>
    </xf>
    <xf numFmtId="0" fontId="34" fillId="3" borderId="0" xfId="0" applyFont="1" applyFill="1" applyProtection="1">
      <protection hidden="1"/>
    </xf>
    <xf numFmtId="0" fontId="10" fillId="6" borderId="0" xfId="0" applyFont="1" applyFill="1" applyProtection="1">
      <protection hidden="1"/>
    </xf>
    <xf numFmtId="0" fontId="10" fillId="6" borderId="0" xfId="1" applyFont="1" applyFill="1" applyProtection="1">
      <protection hidden="1"/>
    </xf>
    <xf numFmtId="0" fontId="10" fillId="3" borderId="0" xfId="0" applyFont="1" applyFill="1" applyProtection="1">
      <protection hidden="1"/>
    </xf>
    <xf numFmtId="0" fontId="10" fillId="3" borderId="0" xfId="0" applyFont="1" applyFill="1" applyAlignment="1" applyProtection="1">
      <alignment vertical="center" wrapText="1"/>
      <protection hidden="1"/>
    </xf>
    <xf numFmtId="0" fontId="8" fillId="5" borderId="5" xfId="1" applyFont="1" applyFill="1" applyBorder="1" applyAlignment="1" applyProtection="1">
      <alignment horizontal="center" vertical="center" wrapText="1"/>
      <protection hidden="1"/>
    </xf>
    <xf numFmtId="0" fontId="8" fillId="5" borderId="7" xfId="1" applyFont="1" applyFill="1" applyBorder="1" applyAlignment="1" applyProtection="1">
      <alignment horizontal="center" vertical="center" wrapText="1"/>
      <protection hidden="1"/>
    </xf>
    <xf numFmtId="1" fontId="12" fillId="5" borderId="7" xfId="1" applyNumberFormat="1" applyFont="1" applyFill="1" applyBorder="1" applyAlignment="1" applyProtection="1">
      <alignment horizontal="center" vertical="center"/>
      <protection hidden="1"/>
    </xf>
    <xf numFmtId="0" fontId="14" fillId="5" borderId="7" xfId="1" applyFont="1" applyFill="1" applyBorder="1" applyAlignment="1" applyProtection="1">
      <alignment horizontal="center" vertical="center"/>
      <protection hidden="1"/>
    </xf>
    <xf numFmtId="0" fontId="14" fillId="5" borderId="16" xfId="1" applyFont="1" applyFill="1" applyBorder="1" applyAlignment="1" applyProtection="1">
      <alignment horizontal="right" wrapText="1"/>
      <protection hidden="1"/>
    </xf>
    <xf numFmtId="0" fontId="14" fillId="5" borderId="17" xfId="1" applyFont="1" applyFill="1" applyBorder="1" applyAlignment="1" applyProtection="1">
      <alignment horizontal="right" wrapText="1"/>
      <protection hidden="1"/>
    </xf>
    <xf numFmtId="0" fontId="14" fillId="5" borderId="18" xfId="1" applyFont="1" applyFill="1" applyBorder="1" applyAlignment="1" applyProtection="1">
      <alignment horizontal="right" wrapText="1"/>
      <protection hidden="1"/>
    </xf>
    <xf numFmtId="0" fontId="21" fillId="3" borderId="15" xfId="1" applyFont="1" applyFill="1" applyBorder="1" applyAlignment="1" applyProtection="1">
      <alignment horizontal="right" vertical="center"/>
      <protection hidden="1"/>
    </xf>
    <xf numFmtId="0" fontId="21" fillId="3" borderId="21" xfId="1" applyFont="1" applyFill="1" applyBorder="1" applyAlignment="1" applyProtection="1">
      <alignment horizontal="right" vertical="center"/>
      <protection hidden="1"/>
    </xf>
    <xf numFmtId="0" fontId="8" fillId="4" borderId="5" xfId="1" applyFont="1" applyFill="1" applyBorder="1" applyAlignment="1" applyProtection="1">
      <alignment horizontal="center" vertical="center" wrapText="1"/>
      <protection hidden="1"/>
    </xf>
    <xf numFmtId="0" fontId="8" fillId="4" borderId="7" xfId="1" applyFont="1" applyFill="1" applyBorder="1" applyAlignment="1" applyProtection="1">
      <alignment horizontal="center" vertical="center" wrapText="1"/>
      <protection hidden="1"/>
    </xf>
    <xf numFmtId="1" fontId="12" fillId="4" borderId="7" xfId="1" applyNumberFormat="1" applyFont="1" applyFill="1" applyBorder="1" applyAlignment="1" applyProtection="1">
      <alignment horizontal="center" vertical="center"/>
      <protection hidden="1"/>
    </xf>
    <xf numFmtId="0" fontId="14" fillId="4" borderId="7" xfId="1" applyFont="1" applyFill="1" applyBorder="1" applyAlignment="1" applyProtection="1">
      <alignment horizontal="center" vertical="center"/>
      <protection hidden="1"/>
    </xf>
    <xf numFmtId="0" fontId="14" fillId="4" borderId="16" xfId="1" applyFont="1" applyFill="1" applyBorder="1" applyAlignment="1" applyProtection="1">
      <alignment horizontal="right" wrapText="1"/>
      <protection hidden="1"/>
    </xf>
    <xf numFmtId="0" fontId="14" fillId="4" borderId="17" xfId="1" applyFont="1" applyFill="1" applyBorder="1" applyAlignment="1" applyProtection="1">
      <alignment horizontal="right" wrapText="1"/>
      <protection hidden="1"/>
    </xf>
    <xf numFmtId="0" fontId="14" fillId="4" borderId="18" xfId="1" applyFont="1" applyFill="1" applyBorder="1" applyAlignment="1" applyProtection="1">
      <alignment horizontal="right" wrapText="1"/>
      <protection hidden="1"/>
    </xf>
    <xf numFmtId="0" fontId="15" fillId="5" borderId="10" xfId="1" applyFont="1" applyFill="1" applyBorder="1" applyAlignment="1" applyProtection="1">
      <alignment horizontal="center" vertical="center" wrapText="1"/>
      <protection hidden="1"/>
    </xf>
    <xf numFmtId="0" fontId="15" fillId="5" borderId="11" xfId="1" applyFont="1" applyFill="1" applyBorder="1" applyAlignment="1" applyProtection="1">
      <alignment horizontal="center" vertical="center" wrapText="1"/>
      <protection hidden="1"/>
    </xf>
    <xf numFmtId="0" fontId="15" fillId="5" borderId="15" xfId="1" applyFont="1" applyFill="1" applyBorder="1" applyAlignment="1" applyProtection="1">
      <alignment horizontal="center" vertical="center" wrapText="1"/>
      <protection hidden="1"/>
    </xf>
    <xf numFmtId="0" fontId="7" fillId="5" borderId="19" xfId="1" applyFont="1" applyFill="1" applyBorder="1" applyAlignment="1" applyProtection="1">
      <alignment horizontal="center" vertical="center"/>
      <protection hidden="1"/>
    </xf>
    <xf numFmtId="0" fontId="7" fillId="5" borderId="20" xfId="1" applyFont="1" applyFill="1" applyBorder="1" applyAlignment="1" applyProtection="1">
      <alignment horizontal="center" vertical="center"/>
      <protection hidden="1"/>
    </xf>
    <xf numFmtId="0" fontId="8" fillId="5" borderId="5" xfId="1" applyFont="1" applyFill="1" applyBorder="1" applyAlignment="1" applyProtection="1">
      <alignment horizontal="center" vertical="center"/>
      <protection hidden="1"/>
    </xf>
    <xf numFmtId="0" fontId="8" fillId="5" borderId="7" xfId="1" applyFont="1" applyFill="1" applyBorder="1" applyAlignment="1" applyProtection="1">
      <alignment horizontal="center" vertical="center"/>
      <protection hidden="1"/>
    </xf>
    <xf numFmtId="0" fontId="8" fillId="5" borderId="5" xfId="1" applyFont="1" applyFill="1" applyBorder="1" applyAlignment="1" applyProtection="1">
      <alignment horizontal="center" vertical="center" shrinkToFit="1"/>
      <protection hidden="1"/>
    </xf>
    <xf numFmtId="0" fontId="14" fillId="5" borderId="12" xfId="1" applyFont="1" applyFill="1" applyBorder="1" applyAlignment="1" applyProtection="1">
      <alignment horizontal="center" vertical="center"/>
      <protection hidden="1"/>
    </xf>
    <xf numFmtId="0" fontId="14" fillId="5" borderId="13" xfId="1" applyFont="1" applyFill="1" applyBorder="1" applyAlignment="1" applyProtection="1">
      <alignment horizontal="center" vertical="center"/>
      <protection hidden="1"/>
    </xf>
    <xf numFmtId="0" fontId="14" fillId="5" borderId="14" xfId="1" applyFont="1" applyFill="1" applyBorder="1" applyAlignment="1" applyProtection="1">
      <alignment horizontal="center" vertical="center"/>
      <protection hidden="1"/>
    </xf>
    <xf numFmtId="0" fontId="15" fillId="4" borderId="10" xfId="1" applyFont="1" applyFill="1" applyBorder="1" applyAlignment="1" applyProtection="1">
      <alignment horizontal="center" vertical="center" wrapText="1"/>
      <protection hidden="1"/>
    </xf>
    <xf numFmtId="0" fontId="15" fillId="4" borderId="11" xfId="1" applyFont="1" applyFill="1" applyBorder="1" applyAlignment="1" applyProtection="1">
      <alignment horizontal="center" vertical="center" wrapText="1"/>
      <protection hidden="1"/>
    </xf>
    <xf numFmtId="0" fontId="15" fillId="4" borderId="15" xfId="1" applyFont="1" applyFill="1" applyBorder="1" applyAlignment="1" applyProtection="1">
      <alignment horizontal="center" vertical="center" wrapText="1"/>
      <protection hidden="1"/>
    </xf>
    <xf numFmtId="0" fontId="7" fillId="4" borderId="19" xfId="1" applyFont="1" applyFill="1" applyBorder="1" applyAlignment="1" applyProtection="1">
      <alignment horizontal="center" vertical="center"/>
      <protection hidden="1"/>
    </xf>
    <xf numFmtId="0" fontId="7" fillId="4" borderId="20" xfId="1" applyFont="1" applyFill="1" applyBorder="1" applyAlignment="1" applyProtection="1">
      <alignment horizontal="center" vertical="center"/>
      <protection hidden="1"/>
    </xf>
    <xf numFmtId="0" fontId="8" fillId="4" borderId="5" xfId="1" applyFont="1" applyFill="1" applyBorder="1" applyAlignment="1" applyProtection="1">
      <alignment horizontal="center" vertical="center"/>
      <protection hidden="1"/>
    </xf>
    <xf numFmtId="0" fontId="8" fillId="4" borderId="7" xfId="1" applyFont="1" applyFill="1" applyBorder="1" applyAlignment="1" applyProtection="1">
      <alignment horizontal="center" vertical="center"/>
      <protection hidden="1"/>
    </xf>
    <xf numFmtId="0" fontId="8" fillId="4" borderId="5" xfId="1" applyFont="1" applyFill="1" applyBorder="1" applyAlignment="1" applyProtection="1">
      <alignment horizontal="center" vertical="center" shrinkToFit="1"/>
      <protection hidden="1"/>
    </xf>
    <xf numFmtId="0" fontId="14" fillId="4" borderId="9" xfId="1" applyFont="1" applyFill="1" applyBorder="1" applyAlignment="1" applyProtection="1">
      <alignment horizontal="right" wrapText="1"/>
      <protection hidden="1"/>
    </xf>
    <xf numFmtId="0" fontId="7" fillId="5" borderId="5" xfId="1" applyFont="1" applyFill="1" applyBorder="1" applyAlignment="1" applyProtection="1">
      <alignment horizontal="center" vertical="center"/>
      <protection hidden="1"/>
    </xf>
    <xf numFmtId="0" fontId="7" fillId="5" borderId="7" xfId="1" applyFont="1" applyFill="1" applyBorder="1" applyAlignment="1" applyProtection="1">
      <alignment horizontal="center" vertical="center"/>
      <protection hidden="1"/>
    </xf>
    <xf numFmtId="0" fontId="2" fillId="2" borderId="1" xfId="1" applyFont="1" applyFill="1" applyBorder="1" applyAlignment="1" applyProtection="1">
      <alignment horizontal="center" vertical="center"/>
      <protection hidden="1"/>
    </xf>
    <xf numFmtId="0" fontId="2" fillId="2" borderId="2" xfId="1" applyFont="1" applyFill="1" applyBorder="1" applyAlignment="1" applyProtection="1">
      <alignment horizontal="center" vertical="center"/>
      <protection hidden="1"/>
    </xf>
    <xf numFmtId="0" fontId="5" fillId="3" borderId="3" xfId="1" applyFont="1" applyFill="1" applyBorder="1" applyAlignment="1" applyProtection="1">
      <alignment horizontal="left" vertical="center" wrapText="1"/>
      <protection hidden="1"/>
    </xf>
    <xf numFmtId="0" fontId="5" fillId="3" borderId="0" xfId="1" applyFont="1" applyFill="1" applyAlignment="1" applyProtection="1">
      <alignment horizontal="left" vertical="center"/>
      <protection hidden="1"/>
    </xf>
    <xf numFmtId="0" fontId="6" fillId="4" borderId="4" xfId="1" applyFont="1" applyFill="1" applyBorder="1" applyAlignment="1" applyProtection="1">
      <alignment horizontal="center" vertical="center" wrapText="1"/>
      <protection hidden="1"/>
    </xf>
    <xf numFmtId="0" fontId="6" fillId="4" borderId="6" xfId="1" applyFont="1" applyFill="1" applyBorder="1" applyAlignment="1" applyProtection="1">
      <alignment horizontal="center" vertical="center" wrapText="1"/>
      <protection hidden="1"/>
    </xf>
    <xf numFmtId="0" fontId="6" fillId="4" borderId="8" xfId="1" applyFont="1" applyFill="1" applyBorder="1" applyAlignment="1" applyProtection="1">
      <alignment horizontal="center" vertical="center" wrapText="1"/>
      <protection hidden="1"/>
    </xf>
    <xf numFmtId="0" fontId="7" fillId="4" borderId="5" xfId="1" applyFont="1" applyFill="1" applyBorder="1" applyAlignment="1" applyProtection="1">
      <alignment horizontal="center" vertical="center"/>
      <protection hidden="1"/>
    </xf>
    <xf numFmtId="0" fontId="7" fillId="4" borderId="7" xfId="1" applyFont="1" applyFill="1" applyBorder="1" applyAlignment="1" applyProtection="1">
      <alignment horizontal="center" vertical="center"/>
      <protection hidden="1"/>
    </xf>
    <xf numFmtId="0" fontId="10" fillId="3" borderId="0" xfId="0" applyFont="1" applyFill="1" applyAlignment="1" applyProtection="1">
      <alignment horizontal="left" vertical="center" wrapText="1"/>
      <protection hidden="1"/>
    </xf>
    <xf numFmtId="0" fontId="10" fillId="3" borderId="0" xfId="0" applyFont="1" applyFill="1" applyAlignment="1" applyProtection="1">
      <alignment horizontal="left" wrapText="1"/>
      <protection hidden="1"/>
    </xf>
    <xf numFmtId="0" fontId="24" fillId="3" borderId="12" xfId="0" applyFont="1" applyFill="1" applyBorder="1" applyAlignment="1">
      <alignment horizontal="left" vertical="top" wrapText="1"/>
    </xf>
    <xf numFmtId="0" fontId="24" fillId="3" borderId="13" xfId="0" applyFont="1" applyFill="1" applyBorder="1" applyAlignment="1">
      <alignment horizontal="left" vertical="top" wrapText="1"/>
    </xf>
    <xf numFmtId="0" fontId="24" fillId="3" borderId="14" xfId="0" applyFont="1" applyFill="1" applyBorder="1" applyAlignment="1">
      <alignment horizontal="left" vertical="top" wrapText="1"/>
    </xf>
    <xf numFmtId="0" fontId="7" fillId="6" borderId="1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10" fillId="6" borderId="34" xfId="0" applyFont="1" applyFill="1" applyBorder="1" applyAlignment="1">
      <alignment horizontal="left" vertical="center" wrapText="1"/>
    </xf>
    <xf numFmtId="0" fontId="3" fillId="3" borderId="35" xfId="0" applyFont="1" applyFill="1" applyBorder="1" applyAlignment="1">
      <alignment horizontal="right" vertical="center" wrapText="1"/>
    </xf>
    <xf numFmtId="0" fontId="3" fillId="3" borderId="36" xfId="0" applyFont="1" applyFill="1" applyBorder="1" applyAlignment="1">
      <alignment horizontal="right" vertical="center" wrapText="1"/>
    </xf>
    <xf numFmtId="0" fontId="3" fillId="3" borderId="37" xfId="0" applyFont="1" applyFill="1" applyBorder="1" applyAlignment="1">
      <alignment horizontal="right" vertical="center" wrapText="1"/>
    </xf>
    <xf numFmtId="165" fontId="19" fillId="3" borderId="38" xfId="0" applyNumberFormat="1" applyFont="1" applyFill="1" applyBorder="1" applyAlignment="1" applyProtection="1">
      <alignment horizontal="right" vertical="center" shrinkToFit="1"/>
      <protection hidden="1"/>
    </xf>
    <xf numFmtId="165" fontId="19" fillId="3" borderId="36" xfId="0" applyNumberFormat="1" applyFont="1" applyFill="1" applyBorder="1" applyAlignment="1" applyProtection="1">
      <alignment horizontal="right" vertical="center" shrinkToFit="1"/>
      <protection hidden="1"/>
    </xf>
    <xf numFmtId="165" fontId="19" fillId="3" borderId="39" xfId="0" applyNumberFormat="1" applyFont="1" applyFill="1" applyBorder="1" applyAlignment="1" applyProtection="1">
      <alignment horizontal="right" vertical="center" shrinkToFit="1"/>
      <protection hidden="1"/>
    </xf>
    <xf numFmtId="0" fontId="10" fillId="6" borderId="0" xfId="0" applyFont="1" applyFill="1" applyAlignment="1" applyProtection="1">
      <alignment horizontal="left" wrapText="1"/>
      <protection hidden="1"/>
    </xf>
    <xf numFmtId="0" fontId="15" fillId="3" borderId="11" xfId="0" applyFont="1" applyFill="1" applyBorder="1" applyAlignment="1">
      <alignment horizontal="center" vertical="center" textRotation="90" wrapText="1"/>
    </xf>
    <xf numFmtId="0" fontId="15" fillId="3" borderId="15"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wrapText="1"/>
    </xf>
    <xf numFmtId="0" fontId="6" fillId="3" borderId="6" xfId="0" applyFont="1" applyFill="1" applyBorder="1" applyAlignment="1">
      <alignment horizontal="center" vertical="center" textRotation="90" wrapText="1"/>
    </xf>
    <xf numFmtId="0" fontId="6" fillId="3" borderId="8" xfId="0" applyFont="1" applyFill="1" applyBorder="1" applyAlignment="1">
      <alignment horizontal="center" vertical="center" textRotation="90" wrapText="1"/>
    </xf>
    <xf numFmtId="0" fontId="13" fillId="3" borderId="28" xfId="0" applyFont="1" applyFill="1" applyBorder="1" applyAlignment="1">
      <alignment horizontal="left" vertical="center"/>
    </xf>
    <xf numFmtId="0" fontId="13" fillId="3" borderId="2" xfId="0" applyFont="1" applyFill="1" applyBorder="1" applyAlignment="1">
      <alignment horizontal="left" vertical="center"/>
    </xf>
    <xf numFmtId="0" fontId="13" fillId="3" borderId="29"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13" xfId="0" applyFont="1" applyFill="1" applyBorder="1" applyAlignment="1">
      <alignment horizontal="left" vertical="center"/>
    </xf>
    <xf numFmtId="0" fontId="13" fillId="3" borderId="14" xfId="0" applyFont="1" applyFill="1" applyBorder="1" applyAlignment="1">
      <alignment horizontal="left" vertical="center"/>
    </xf>
    <xf numFmtId="0" fontId="13" fillId="3" borderId="31" xfId="0" applyFont="1" applyFill="1" applyBorder="1" applyAlignment="1">
      <alignment horizontal="left" vertical="center" wrapText="1"/>
    </xf>
    <xf numFmtId="0" fontId="13" fillId="3" borderId="32" xfId="0" applyFont="1" applyFill="1" applyBorder="1" applyAlignment="1">
      <alignment horizontal="left" vertical="center" wrapText="1"/>
    </xf>
    <xf numFmtId="0" fontId="7" fillId="6" borderId="7"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0" fillId="6" borderId="26"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3" fillId="3" borderId="27"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24" fillId="6" borderId="9" xfId="0" applyFont="1" applyFill="1" applyBorder="1" applyAlignment="1">
      <alignment horizontal="left" vertical="center" wrapText="1"/>
    </xf>
    <xf numFmtId="0" fontId="24" fillId="6" borderId="26" xfId="0" applyFont="1" applyFill="1" applyBorder="1" applyAlignment="1">
      <alignment horizontal="left" vertical="center" wrapText="1"/>
    </xf>
    <xf numFmtId="0" fontId="33" fillId="3" borderId="0" xfId="1" applyFont="1" applyFill="1" applyAlignment="1" applyProtection="1">
      <alignment horizontal="center" vertical="center"/>
      <protection hidden="1"/>
    </xf>
    <xf numFmtId="0" fontId="5" fillId="3" borderId="0" xfId="1" applyFont="1" applyFill="1" applyAlignment="1" applyProtection="1">
      <alignment horizontal="center" vertical="center"/>
      <protection hidden="1"/>
    </xf>
    <xf numFmtId="0" fontId="7" fillId="3" borderId="4" xfId="1" applyFont="1" applyFill="1" applyBorder="1" applyAlignment="1" applyProtection="1">
      <alignment horizontal="center" vertical="center" textRotation="90" wrapText="1"/>
      <protection hidden="1"/>
    </xf>
    <xf numFmtId="0" fontId="7" fillId="3" borderId="6" xfId="1" applyFont="1" applyFill="1" applyBorder="1" applyAlignment="1" applyProtection="1">
      <alignment horizontal="center" vertical="center" textRotation="90" wrapText="1"/>
      <protection hidden="1"/>
    </xf>
    <xf numFmtId="0" fontId="9" fillId="3" borderId="22" xfId="1" applyFont="1" applyFill="1" applyBorder="1" applyAlignment="1" applyProtection="1">
      <alignment horizontal="left" vertical="center" shrinkToFit="1"/>
      <protection hidden="1"/>
    </xf>
    <xf numFmtId="0" fontId="9" fillId="3" borderId="23" xfId="1" applyFont="1" applyFill="1" applyBorder="1" applyAlignment="1" applyProtection="1">
      <alignment horizontal="left" vertical="center" shrinkToFit="1"/>
      <protection hidden="1"/>
    </xf>
    <xf numFmtId="0" fontId="23" fillId="3" borderId="5" xfId="1" applyFont="1" applyFill="1" applyBorder="1" applyAlignment="1" applyProtection="1">
      <alignment horizontal="center" textRotation="90" wrapText="1"/>
      <protection hidden="1"/>
    </xf>
    <xf numFmtId="0" fontId="23" fillId="3" borderId="7" xfId="1" applyFont="1" applyFill="1" applyBorder="1" applyAlignment="1" applyProtection="1">
      <alignment horizontal="center" textRotation="90" wrapText="1"/>
      <protection hidden="1"/>
    </xf>
    <xf numFmtId="0" fontId="23" fillId="3" borderId="24" xfId="1" applyFont="1" applyFill="1" applyBorder="1" applyAlignment="1" applyProtection="1">
      <alignment horizontal="center" vertical="center" wrapText="1"/>
      <protection hidden="1"/>
    </xf>
    <xf numFmtId="0" fontId="23" fillId="3" borderId="25" xfId="1" applyFont="1" applyFill="1" applyBorder="1" applyAlignment="1" applyProtection="1">
      <alignment horizontal="center" vertical="center" wrapText="1"/>
      <protection hidden="1"/>
    </xf>
    <xf numFmtId="0" fontId="9" fillId="3" borderId="12" xfId="1" applyFont="1" applyFill="1" applyBorder="1" applyAlignment="1" applyProtection="1">
      <alignment horizontal="left" vertical="center" shrinkToFit="1"/>
      <protection hidden="1"/>
    </xf>
    <xf numFmtId="0" fontId="9" fillId="3" borderId="14" xfId="1" applyFont="1" applyFill="1" applyBorder="1" applyAlignment="1" applyProtection="1">
      <alignment horizontal="left" vertical="center" shrinkToFit="1"/>
      <protection hidden="1"/>
    </xf>
    <xf numFmtId="0" fontId="8" fillId="3" borderId="20" xfId="0" applyFont="1" applyFill="1" applyBorder="1" applyAlignment="1" applyProtection="1">
      <alignment horizontal="center" vertical="center"/>
      <protection hidden="1"/>
    </xf>
    <xf numFmtId="14" fontId="6" fillId="3" borderId="10" xfId="0" applyNumberFormat="1" applyFont="1" applyFill="1" applyBorder="1" applyAlignment="1">
      <alignment horizontal="center" vertical="center" textRotation="90"/>
    </xf>
    <xf numFmtId="14" fontId="6" fillId="3" borderId="11" xfId="0" applyNumberFormat="1" applyFont="1" applyFill="1" applyBorder="1" applyAlignment="1">
      <alignment horizontal="center" vertical="center" textRotation="90"/>
    </xf>
    <xf numFmtId="14" fontId="6" fillId="3" borderId="15" xfId="0" applyNumberFormat="1" applyFont="1" applyFill="1" applyBorder="1" applyAlignment="1">
      <alignment horizontal="center" vertical="center" textRotation="90"/>
    </xf>
    <xf numFmtId="0" fontId="9" fillId="3" borderId="44" xfId="1" applyFont="1" applyFill="1" applyBorder="1" applyAlignment="1" applyProtection="1">
      <alignment horizontal="left" vertical="center" shrinkToFit="1"/>
      <protection hidden="1"/>
    </xf>
    <xf numFmtId="0" fontId="9" fillId="3" borderId="45" xfId="1" applyFont="1" applyFill="1" applyBorder="1" applyAlignment="1" applyProtection="1">
      <alignment horizontal="left" vertical="center" shrinkToFit="1"/>
      <protection hidden="1"/>
    </xf>
    <xf numFmtId="0" fontId="9" fillId="0" borderId="30" xfId="1" applyFont="1" applyBorder="1" applyAlignment="1" applyProtection="1">
      <alignment horizontal="center" vertical="center" shrinkToFit="1"/>
      <protection locked="0"/>
    </xf>
    <xf numFmtId="0" fontId="23" fillId="3" borderId="30" xfId="1" applyFont="1" applyFill="1" applyBorder="1" applyAlignment="1" applyProtection="1">
      <alignment horizontal="center" textRotation="90" wrapText="1"/>
      <protection hidden="1"/>
    </xf>
    <xf numFmtId="0" fontId="23" fillId="3" borderId="33" xfId="1" applyFont="1" applyFill="1" applyBorder="1" applyAlignment="1" applyProtection="1">
      <alignment horizontal="center" vertical="center" wrapText="1"/>
      <protection hidden="1"/>
    </xf>
    <xf numFmtId="0" fontId="13" fillId="3" borderId="41" xfId="0" applyFont="1" applyFill="1" applyBorder="1" applyAlignment="1">
      <alignment horizontal="left" vertical="center"/>
    </xf>
    <xf numFmtId="0" fontId="13" fillId="3" borderId="42" xfId="0" applyFont="1" applyFill="1" applyBorder="1" applyAlignment="1">
      <alignment horizontal="left" vertical="center"/>
    </xf>
    <xf numFmtId="0" fontId="13" fillId="3" borderId="43" xfId="0" applyFont="1" applyFill="1" applyBorder="1" applyAlignment="1">
      <alignment horizontal="left" vertical="center"/>
    </xf>
    <xf numFmtId="0" fontId="15" fillId="0" borderId="20" xfId="0" applyFont="1" applyBorder="1" applyAlignment="1" applyProtection="1">
      <alignment horizontal="center" vertical="center"/>
      <protection locked="0"/>
    </xf>
    <xf numFmtId="0" fontId="13" fillId="3" borderId="7" xfId="0" applyFont="1" applyFill="1" applyBorder="1" applyAlignment="1">
      <alignment horizontal="left" vertical="center"/>
    </xf>
    <xf numFmtId="0" fontId="15" fillId="0" borderId="7" xfId="0" applyFont="1" applyBorder="1" applyAlignment="1" applyProtection="1">
      <alignment horizontal="center" vertical="center"/>
      <protection locked="0"/>
    </xf>
    <xf numFmtId="0" fontId="7" fillId="3" borderId="46" xfId="1" applyFont="1" applyFill="1" applyBorder="1" applyAlignment="1" applyProtection="1">
      <alignment horizontal="center" vertical="center" textRotation="90" wrapText="1"/>
      <protection hidden="1"/>
    </xf>
    <xf numFmtId="0" fontId="13" fillId="3" borderId="5" xfId="0" applyFont="1" applyFill="1" applyBorder="1" applyAlignment="1">
      <alignment horizontal="left" vertical="center"/>
    </xf>
    <xf numFmtId="0" fontId="8" fillId="3" borderId="24" xfId="0" applyFont="1" applyFill="1" applyBorder="1" applyAlignment="1" applyProtection="1">
      <alignment horizontal="center" vertical="center"/>
      <protection hidden="1"/>
    </xf>
    <xf numFmtId="0" fontId="8" fillId="3" borderId="25" xfId="0" applyFont="1" applyFill="1" applyBorder="1" applyAlignment="1" applyProtection="1">
      <alignment horizontal="center" vertical="center"/>
      <protection hidden="1"/>
    </xf>
    <xf numFmtId="49" fontId="8" fillId="7" borderId="7" xfId="0" applyNumberFormat="1" applyFont="1" applyFill="1" applyBorder="1" applyAlignment="1" applyProtection="1">
      <alignment horizontal="center" vertical="center"/>
      <protection locked="0" hidden="1"/>
    </xf>
    <xf numFmtId="0" fontId="24" fillId="6" borderId="30" xfId="0" applyFont="1" applyFill="1" applyBorder="1" applyAlignment="1">
      <alignment horizontal="left" vertical="center" wrapText="1"/>
    </xf>
    <xf numFmtId="0" fontId="24" fillId="6" borderId="33" xfId="0" applyFont="1" applyFill="1" applyBorder="1" applyAlignment="1">
      <alignment horizontal="left" vertical="center" wrapText="1"/>
    </xf>
    <xf numFmtId="0" fontId="6" fillId="3" borderId="46" xfId="0" applyFont="1" applyFill="1" applyBorder="1" applyAlignment="1">
      <alignment horizontal="center" vertical="center" textRotation="90" wrapText="1"/>
    </xf>
    <xf numFmtId="0" fontId="24" fillId="3" borderId="41" xfId="0" applyFont="1" applyFill="1" applyBorder="1" applyAlignment="1">
      <alignment horizontal="left" vertical="top" wrapText="1"/>
    </xf>
    <xf numFmtId="0" fontId="24" fillId="3" borderId="42" xfId="0" applyFont="1" applyFill="1" applyBorder="1" applyAlignment="1">
      <alignment horizontal="left" vertical="top" wrapText="1"/>
    </xf>
    <xf numFmtId="0" fontId="24" fillId="3" borderId="43" xfId="0" applyFont="1" applyFill="1" applyBorder="1" applyAlignment="1">
      <alignment horizontal="left" vertical="top" wrapText="1"/>
    </xf>
    <xf numFmtId="1" fontId="8" fillId="3" borderId="20" xfId="0" applyNumberFormat="1" applyFont="1" applyFill="1" applyBorder="1" applyAlignment="1" applyProtection="1">
      <alignment horizontal="center" vertical="center"/>
      <protection hidden="1"/>
    </xf>
    <xf numFmtId="0" fontId="15" fillId="0" borderId="20" xfId="0" applyFont="1" applyBorder="1" applyAlignment="1" applyProtection="1">
      <alignment horizontal="center" vertical="center" shrinkToFit="1"/>
      <protection locked="0"/>
    </xf>
    <xf numFmtId="0" fontId="15" fillId="3" borderId="40" xfId="0" applyFont="1" applyFill="1" applyBorder="1" applyAlignment="1" applyProtection="1">
      <alignment horizontal="center" vertical="center" shrinkToFit="1"/>
      <protection hidden="1"/>
    </xf>
    <xf numFmtId="0" fontId="13" fillId="3" borderId="0" xfId="0" applyFont="1" applyFill="1" applyBorder="1" applyAlignment="1">
      <alignment horizontal="left" vertical="center" wrapText="1"/>
    </xf>
  </cellXfs>
  <cellStyles count="3">
    <cellStyle name="Köprü" xfId="2" builtinId="8"/>
    <cellStyle name="Normal" xfId="0" builtinId="0"/>
    <cellStyle name="Normal_Kopya (4) Ö1" xfId="1" xr:uid="{C4CCF103-A8B4-4BAA-AF1F-073D171503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opLeftCell="A27" workbookViewId="0">
      <selection activeCell="C5" sqref="C5:D6"/>
    </sheetView>
  </sheetViews>
  <sheetFormatPr defaultColWidth="8" defaultRowHeight="11.25" x14ac:dyDescent="0.2"/>
  <cols>
    <col min="1" max="1" width="30.28515625" style="2" customWidth="1"/>
    <col min="2" max="2" width="5.7109375" style="2" customWidth="1"/>
    <col min="3" max="3" width="12" style="2" customWidth="1"/>
    <col min="4" max="4" width="12.28515625" style="2" customWidth="1"/>
    <col min="5" max="5" width="5.140625" style="2" customWidth="1"/>
    <col min="6" max="6" width="5.28515625" style="2" customWidth="1"/>
    <col min="7" max="7" width="5.140625" style="2" customWidth="1"/>
    <col min="8" max="8" width="11" style="2" customWidth="1"/>
    <col min="9" max="9" width="32.5703125" style="2" customWidth="1"/>
    <col min="10" max="16384" width="8" style="2"/>
  </cols>
  <sheetData>
    <row r="1" spans="1:20" ht="25.5" customHeight="1" x14ac:dyDescent="0.2">
      <c r="A1" s="123" t="s">
        <v>0</v>
      </c>
      <c r="B1" s="124"/>
      <c r="C1" s="124"/>
      <c r="D1" s="124"/>
      <c r="E1" s="124"/>
      <c r="F1" s="124"/>
      <c r="G1" s="124"/>
      <c r="H1" s="124"/>
      <c r="I1" s="124"/>
      <c r="J1" s="1"/>
      <c r="K1" s="1"/>
      <c r="L1" s="1"/>
      <c r="M1" s="1"/>
      <c r="N1" s="1"/>
      <c r="O1" s="1"/>
      <c r="P1" s="1"/>
      <c r="Q1" s="1"/>
      <c r="R1" s="1"/>
      <c r="S1" s="1"/>
      <c r="T1" s="1"/>
    </row>
    <row r="2" spans="1:20" ht="22.5" customHeight="1" thickBot="1" x14ac:dyDescent="0.25">
      <c r="A2" s="125" t="s">
        <v>1</v>
      </c>
      <c r="B2" s="126"/>
      <c r="C2" s="126"/>
      <c r="D2" s="126"/>
      <c r="E2" s="126"/>
      <c r="F2" s="126"/>
      <c r="G2" s="126"/>
      <c r="H2" s="126"/>
      <c r="I2" s="126"/>
      <c r="J2" s="1"/>
      <c r="K2" s="3"/>
      <c r="L2" s="3"/>
      <c r="M2" s="3"/>
      <c r="N2" s="3"/>
      <c r="O2" s="3"/>
      <c r="P2" s="3"/>
      <c r="Q2" s="1"/>
      <c r="R2" s="1"/>
      <c r="S2" s="1"/>
      <c r="T2" s="1"/>
    </row>
    <row r="3" spans="1:20" ht="15" customHeight="1" x14ac:dyDescent="0.2">
      <c r="A3" s="127" t="s">
        <v>2</v>
      </c>
      <c r="B3" s="130"/>
      <c r="C3" s="117" t="s">
        <v>3</v>
      </c>
      <c r="D3" s="117" t="s">
        <v>4</v>
      </c>
      <c r="E3" s="119" t="s">
        <v>5</v>
      </c>
      <c r="F3" s="119"/>
      <c r="G3" s="119"/>
      <c r="H3" s="94" t="s">
        <v>6</v>
      </c>
      <c r="I3" s="94" t="s">
        <v>7</v>
      </c>
      <c r="J3" s="1"/>
      <c r="K3" s="4"/>
      <c r="L3" s="4"/>
      <c r="M3" s="5"/>
      <c r="N3" s="5"/>
      <c r="O3" s="5"/>
      <c r="P3" s="5"/>
      <c r="Q3" s="1"/>
      <c r="R3" s="1"/>
      <c r="S3" s="1"/>
      <c r="T3" s="1"/>
    </row>
    <row r="4" spans="1:20" ht="15" customHeight="1" x14ac:dyDescent="0.2">
      <c r="A4" s="128"/>
      <c r="B4" s="131"/>
      <c r="C4" s="118"/>
      <c r="D4" s="118"/>
      <c r="E4" s="6" t="s">
        <v>8</v>
      </c>
      <c r="F4" s="6" t="s">
        <v>9</v>
      </c>
      <c r="G4" s="6" t="s">
        <v>10</v>
      </c>
      <c r="H4" s="95"/>
      <c r="I4" s="95"/>
      <c r="J4" s="1"/>
      <c r="K4" s="4"/>
      <c r="L4" s="4"/>
      <c r="M4" s="5"/>
      <c r="N4" s="5"/>
      <c r="O4" s="5"/>
      <c r="P4" s="5"/>
      <c r="Q4" s="1"/>
      <c r="R4" s="1"/>
      <c r="S4" s="1"/>
      <c r="T4" s="1"/>
    </row>
    <row r="5" spans="1:20" ht="15" customHeight="1" x14ac:dyDescent="0.2">
      <c r="A5" s="128"/>
      <c r="B5" s="7">
        <v>1</v>
      </c>
      <c r="C5" s="8"/>
      <c r="D5" s="8"/>
      <c r="E5" s="9">
        <f t="shared" ref="E5:E14" si="0">TRUNC(((H5-((((G5*12)*30))+(F5*30)))))</f>
        <v>0</v>
      </c>
      <c r="F5" s="9">
        <f t="shared" ref="F5:F14" si="1">TRUNC((H5-(G5*360))/30)</f>
        <v>0</v>
      </c>
      <c r="G5" s="9">
        <f t="shared" ref="G5:G15" si="2">TRUNC(H5/360)</f>
        <v>0</v>
      </c>
      <c r="H5" s="10">
        <f t="shared" ref="H5:H14" si="3">DAYS360(C5,D5,2)</f>
        <v>0</v>
      </c>
      <c r="I5" s="96">
        <v>1</v>
      </c>
      <c r="J5" s="1"/>
      <c r="K5" s="11"/>
      <c r="L5" s="12"/>
      <c r="M5" s="5"/>
      <c r="N5" s="5"/>
      <c r="O5" s="5"/>
      <c r="P5" s="5"/>
      <c r="Q5" s="1"/>
      <c r="R5" s="1"/>
      <c r="S5" s="1"/>
      <c r="T5" s="1"/>
    </row>
    <row r="6" spans="1:20" ht="15" customHeight="1" x14ac:dyDescent="0.2">
      <c r="A6" s="128"/>
      <c r="B6" s="7">
        <v>2</v>
      </c>
      <c r="C6" s="13"/>
      <c r="D6" s="13"/>
      <c r="E6" s="9">
        <f t="shared" si="0"/>
        <v>0</v>
      </c>
      <c r="F6" s="9">
        <f t="shared" si="1"/>
        <v>0</v>
      </c>
      <c r="G6" s="9">
        <f t="shared" si="2"/>
        <v>0</v>
      </c>
      <c r="H6" s="10">
        <f t="shared" si="3"/>
        <v>0</v>
      </c>
      <c r="I6" s="96"/>
      <c r="J6" s="1"/>
      <c r="K6" s="11"/>
      <c r="L6" s="14"/>
      <c r="M6" s="5"/>
      <c r="N6" s="5"/>
      <c r="O6" s="5"/>
      <c r="P6" s="5"/>
      <c r="Q6" s="1"/>
      <c r="R6" s="1"/>
      <c r="S6" s="1"/>
      <c r="T6" s="1"/>
    </row>
    <row r="7" spans="1:20" ht="15" customHeight="1" x14ac:dyDescent="0.2">
      <c r="A7" s="128"/>
      <c r="B7" s="7">
        <v>3</v>
      </c>
      <c r="C7" s="13"/>
      <c r="D7" s="13"/>
      <c r="E7" s="9">
        <f t="shared" si="0"/>
        <v>0</v>
      </c>
      <c r="F7" s="9">
        <f t="shared" si="1"/>
        <v>0</v>
      </c>
      <c r="G7" s="9">
        <f t="shared" si="2"/>
        <v>0</v>
      </c>
      <c r="H7" s="10">
        <f t="shared" si="3"/>
        <v>0</v>
      </c>
      <c r="I7" s="96"/>
      <c r="J7" s="1"/>
      <c r="K7" s="11"/>
      <c r="L7" s="14"/>
      <c r="M7" s="5"/>
      <c r="N7" s="5"/>
      <c r="O7" s="5"/>
      <c r="P7" s="5"/>
      <c r="Q7" s="1"/>
      <c r="R7" s="1"/>
      <c r="S7" s="1"/>
      <c r="T7" s="1"/>
    </row>
    <row r="8" spans="1:20" ht="15" customHeight="1" x14ac:dyDescent="0.2">
      <c r="A8" s="128"/>
      <c r="B8" s="7">
        <v>4</v>
      </c>
      <c r="C8" s="13"/>
      <c r="D8" s="13"/>
      <c r="E8" s="9">
        <f t="shared" si="0"/>
        <v>0</v>
      </c>
      <c r="F8" s="9">
        <f t="shared" si="1"/>
        <v>0</v>
      </c>
      <c r="G8" s="9">
        <f t="shared" si="2"/>
        <v>0</v>
      </c>
      <c r="H8" s="10">
        <f t="shared" si="3"/>
        <v>0</v>
      </c>
      <c r="I8" s="96"/>
      <c r="J8" s="1"/>
      <c r="K8" s="11"/>
      <c r="L8" s="12"/>
      <c r="M8" s="5"/>
      <c r="N8" s="5"/>
      <c r="O8" s="5"/>
      <c r="P8" s="5"/>
      <c r="Q8" s="1"/>
      <c r="R8" s="1"/>
      <c r="S8" s="1"/>
      <c r="T8" s="1"/>
    </row>
    <row r="9" spans="1:20" ht="15" customHeight="1" x14ac:dyDescent="0.2">
      <c r="A9" s="128"/>
      <c r="B9" s="7">
        <v>5</v>
      </c>
      <c r="C9" s="15"/>
      <c r="D9" s="15"/>
      <c r="E9" s="9">
        <f t="shared" si="0"/>
        <v>0</v>
      </c>
      <c r="F9" s="9">
        <f t="shared" si="1"/>
        <v>0</v>
      </c>
      <c r="G9" s="9">
        <f t="shared" si="2"/>
        <v>0</v>
      </c>
      <c r="H9" s="10">
        <f t="shared" si="3"/>
        <v>0</v>
      </c>
      <c r="I9" s="96"/>
      <c r="J9" s="1"/>
      <c r="K9" s="11"/>
      <c r="L9" s="12"/>
      <c r="M9" s="5"/>
      <c r="N9" s="5"/>
      <c r="O9" s="5"/>
      <c r="P9" s="5"/>
      <c r="Q9" s="1"/>
      <c r="R9" s="1"/>
      <c r="S9" s="1"/>
      <c r="T9" s="1"/>
    </row>
    <row r="10" spans="1:20" ht="15" customHeight="1" x14ac:dyDescent="0.2">
      <c r="A10" s="128"/>
      <c r="B10" s="7">
        <v>6</v>
      </c>
      <c r="C10" s="15"/>
      <c r="D10" s="15"/>
      <c r="E10" s="9">
        <f t="shared" si="0"/>
        <v>0</v>
      </c>
      <c r="F10" s="9">
        <f t="shared" si="1"/>
        <v>0</v>
      </c>
      <c r="G10" s="9">
        <f t="shared" si="2"/>
        <v>0</v>
      </c>
      <c r="H10" s="10">
        <f t="shared" si="3"/>
        <v>0</v>
      </c>
      <c r="I10" s="96"/>
      <c r="J10" s="1"/>
      <c r="K10" s="11"/>
      <c r="L10" s="12"/>
      <c r="M10" s="5"/>
      <c r="N10" s="5"/>
      <c r="O10" s="5"/>
      <c r="P10" s="5"/>
      <c r="Q10" s="1"/>
      <c r="R10" s="1"/>
      <c r="S10" s="1"/>
      <c r="T10" s="1"/>
    </row>
    <row r="11" spans="1:20" ht="15" customHeight="1" x14ac:dyDescent="0.2">
      <c r="A11" s="128"/>
      <c r="B11" s="7">
        <v>7</v>
      </c>
      <c r="C11" s="15"/>
      <c r="D11" s="15"/>
      <c r="E11" s="9">
        <f t="shared" si="0"/>
        <v>0</v>
      </c>
      <c r="F11" s="9">
        <f t="shared" si="1"/>
        <v>0</v>
      </c>
      <c r="G11" s="9">
        <f t="shared" si="2"/>
        <v>0</v>
      </c>
      <c r="H11" s="10">
        <f t="shared" si="3"/>
        <v>0</v>
      </c>
      <c r="I11" s="96"/>
      <c r="J11" s="1"/>
      <c r="K11" s="11"/>
      <c r="L11" s="16"/>
      <c r="M11" s="5"/>
      <c r="N11" s="5"/>
      <c r="O11" s="5"/>
      <c r="P11" s="5"/>
      <c r="Q11" s="1"/>
      <c r="R11" s="1"/>
      <c r="S11" s="1"/>
      <c r="T11" s="1"/>
    </row>
    <row r="12" spans="1:20" ht="15" customHeight="1" x14ac:dyDescent="0.2">
      <c r="A12" s="128"/>
      <c r="B12" s="7">
        <v>8</v>
      </c>
      <c r="C12" s="15"/>
      <c r="D12" s="15"/>
      <c r="E12" s="9">
        <f t="shared" si="0"/>
        <v>0</v>
      </c>
      <c r="F12" s="9">
        <f t="shared" si="1"/>
        <v>0</v>
      </c>
      <c r="G12" s="9">
        <f t="shared" si="2"/>
        <v>0</v>
      </c>
      <c r="H12" s="10">
        <f t="shared" si="3"/>
        <v>0</v>
      </c>
      <c r="I12" s="96"/>
      <c r="J12" s="1"/>
      <c r="K12" s="11"/>
      <c r="L12" s="16"/>
      <c r="M12" s="5"/>
      <c r="N12" s="5"/>
      <c r="O12" s="5"/>
      <c r="P12" s="5"/>
      <c r="Q12" s="1"/>
      <c r="R12" s="1"/>
      <c r="S12" s="1"/>
      <c r="T12" s="1"/>
    </row>
    <row r="13" spans="1:20" ht="15" customHeight="1" x14ac:dyDescent="0.2">
      <c r="A13" s="128"/>
      <c r="B13" s="7">
        <v>9</v>
      </c>
      <c r="C13" s="15"/>
      <c r="D13" s="15"/>
      <c r="E13" s="9">
        <f t="shared" si="0"/>
        <v>0</v>
      </c>
      <c r="F13" s="9">
        <f t="shared" si="1"/>
        <v>0</v>
      </c>
      <c r="G13" s="9">
        <f t="shared" si="2"/>
        <v>0</v>
      </c>
      <c r="H13" s="10">
        <f t="shared" si="3"/>
        <v>0</v>
      </c>
      <c r="I13" s="96"/>
      <c r="J13" s="1"/>
      <c r="K13" s="11"/>
      <c r="L13" s="16"/>
      <c r="M13" s="5"/>
      <c r="N13" s="5"/>
      <c r="O13" s="5"/>
      <c r="P13" s="5"/>
      <c r="Q13" s="1"/>
      <c r="R13" s="1"/>
      <c r="S13" s="1"/>
      <c r="T13" s="1"/>
    </row>
    <row r="14" spans="1:20" ht="15" customHeight="1" x14ac:dyDescent="0.2">
      <c r="A14" s="128"/>
      <c r="B14" s="7">
        <v>10</v>
      </c>
      <c r="C14" s="15"/>
      <c r="D14" s="15"/>
      <c r="E14" s="9">
        <f t="shared" si="0"/>
        <v>0</v>
      </c>
      <c r="F14" s="9">
        <f t="shared" si="1"/>
        <v>0</v>
      </c>
      <c r="G14" s="9">
        <f t="shared" si="2"/>
        <v>0</v>
      </c>
      <c r="H14" s="10">
        <f t="shared" si="3"/>
        <v>0</v>
      </c>
      <c r="I14" s="96"/>
      <c r="J14" s="1"/>
      <c r="K14" s="17"/>
      <c r="L14" s="12"/>
      <c r="M14" s="5"/>
      <c r="N14" s="5"/>
      <c r="O14" s="5"/>
      <c r="P14" s="5"/>
      <c r="Q14" s="1"/>
      <c r="R14" s="1"/>
      <c r="S14" s="1"/>
      <c r="T14" s="1"/>
    </row>
    <row r="15" spans="1:20" ht="20.100000000000001" customHeight="1" x14ac:dyDescent="0.2">
      <c r="A15" s="128"/>
      <c r="B15" s="97" t="s">
        <v>11</v>
      </c>
      <c r="C15" s="97"/>
      <c r="D15" s="97"/>
      <c r="E15" s="18">
        <f>TRUNC(((H15-((((G15*12)*30))+(F15*30)))))</f>
        <v>0</v>
      </c>
      <c r="F15" s="18">
        <f>TRUNC((H15-(G15*360))/30)</f>
        <v>0</v>
      </c>
      <c r="G15" s="18">
        <f t="shared" si="2"/>
        <v>0</v>
      </c>
      <c r="H15" s="19">
        <f>SUM(H5:H14)</f>
        <v>0</v>
      </c>
      <c r="I15" s="20">
        <f>(G15*I5)+(I5/12*F15)</f>
        <v>0</v>
      </c>
      <c r="J15" s="1"/>
      <c r="K15" s="17"/>
      <c r="L15" s="12"/>
      <c r="M15" s="5"/>
      <c r="N15" s="5"/>
      <c r="O15" s="5"/>
      <c r="P15" s="5"/>
      <c r="Q15" s="1"/>
      <c r="R15" s="1"/>
      <c r="S15" s="1"/>
      <c r="T15" s="1"/>
    </row>
    <row r="16" spans="1:20" ht="20.100000000000001" customHeight="1" thickBot="1" x14ac:dyDescent="0.35">
      <c r="A16" s="129"/>
      <c r="B16" s="120" t="s">
        <v>12</v>
      </c>
      <c r="C16" s="120"/>
      <c r="D16" s="120"/>
      <c r="E16" s="120"/>
      <c r="F16" s="120"/>
      <c r="G16" s="120"/>
      <c r="H16" s="120"/>
      <c r="I16" s="21">
        <f>I15</f>
        <v>0</v>
      </c>
      <c r="J16" s="1"/>
      <c r="K16" s="17"/>
      <c r="L16" s="12"/>
      <c r="M16" s="5"/>
      <c r="N16" s="5"/>
      <c r="O16" s="5"/>
      <c r="P16" s="5"/>
      <c r="Q16" s="1"/>
      <c r="R16" s="1"/>
      <c r="S16" s="1"/>
      <c r="T16" s="1"/>
    </row>
    <row r="17" spans="1:20" ht="15.75" customHeight="1" x14ac:dyDescent="0.2">
      <c r="A17" s="101" t="s">
        <v>13</v>
      </c>
      <c r="B17" s="121"/>
      <c r="C17" s="106" t="s">
        <v>3</v>
      </c>
      <c r="D17" s="106" t="s">
        <v>4</v>
      </c>
      <c r="E17" s="108" t="s">
        <v>5</v>
      </c>
      <c r="F17" s="108"/>
      <c r="G17" s="108"/>
      <c r="H17" s="85" t="s">
        <v>6</v>
      </c>
      <c r="I17" s="85" t="s">
        <v>7</v>
      </c>
      <c r="J17" s="1"/>
      <c r="K17" s="17"/>
      <c r="L17" s="12"/>
      <c r="M17" s="5"/>
      <c r="N17" s="5"/>
      <c r="O17" s="5"/>
      <c r="P17" s="5"/>
      <c r="Q17" s="1"/>
      <c r="R17" s="1"/>
      <c r="S17" s="1"/>
      <c r="T17" s="1"/>
    </row>
    <row r="18" spans="1:20" ht="15.75" customHeight="1" x14ac:dyDescent="0.2">
      <c r="A18" s="102"/>
      <c r="B18" s="122"/>
      <c r="C18" s="107"/>
      <c r="D18" s="107"/>
      <c r="E18" s="22" t="s">
        <v>8</v>
      </c>
      <c r="F18" s="22" t="s">
        <v>9</v>
      </c>
      <c r="G18" s="22" t="s">
        <v>10</v>
      </c>
      <c r="H18" s="86"/>
      <c r="I18" s="86"/>
      <c r="J18" s="1"/>
      <c r="K18" s="17"/>
      <c r="L18" s="12"/>
      <c r="M18" s="5"/>
      <c r="N18" s="5"/>
      <c r="O18" s="5"/>
      <c r="P18" s="5"/>
      <c r="Q18" s="1"/>
      <c r="R18" s="1"/>
      <c r="S18" s="1"/>
      <c r="T18" s="1"/>
    </row>
    <row r="19" spans="1:20" ht="15.75" customHeight="1" x14ac:dyDescent="0.2">
      <c r="A19" s="102"/>
      <c r="B19" s="23">
        <v>1</v>
      </c>
      <c r="C19" s="8"/>
      <c r="D19" s="8"/>
      <c r="E19" s="24">
        <f t="shared" ref="E19:E26" si="4">TRUNC(((H19-((((G19*12)*30))+(F19*30)))))</f>
        <v>0</v>
      </c>
      <c r="F19" s="24">
        <f t="shared" ref="F19:F26" si="5">TRUNC((H19-(G19*360))/30)</f>
        <v>0</v>
      </c>
      <c r="G19" s="24">
        <f t="shared" ref="G19:G26" si="6">TRUNC(H19/360)</f>
        <v>0</v>
      </c>
      <c r="H19" s="25">
        <f t="shared" ref="H19:H26" si="7">DAYS360(C19,D19,2)</f>
        <v>0</v>
      </c>
      <c r="I19" s="87">
        <v>2</v>
      </c>
      <c r="J19" s="1"/>
      <c r="K19" s="17"/>
      <c r="L19" s="14"/>
      <c r="M19" s="5"/>
      <c r="N19" s="5"/>
      <c r="O19" s="5"/>
      <c r="P19" s="5"/>
      <c r="Q19" s="1"/>
      <c r="R19" s="1"/>
      <c r="S19" s="1"/>
      <c r="T19" s="1"/>
    </row>
    <row r="20" spans="1:20" ht="15.75" customHeight="1" x14ac:dyDescent="0.2">
      <c r="A20" s="102"/>
      <c r="B20" s="23">
        <v>2</v>
      </c>
      <c r="C20" s="13"/>
      <c r="D20" s="13"/>
      <c r="E20" s="24">
        <f t="shared" si="4"/>
        <v>0</v>
      </c>
      <c r="F20" s="24">
        <f t="shared" si="5"/>
        <v>0</v>
      </c>
      <c r="G20" s="24">
        <f t="shared" si="6"/>
        <v>0</v>
      </c>
      <c r="H20" s="25">
        <f t="shared" si="7"/>
        <v>0</v>
      </c>
      <c r="I20" s="87"/>
      <c r="J20" s="1"/>
      <c r="K20" s="17"/>
      <c r="L20" s="14"/>
      <c r="M20" s="5"/>
      <c r="N20" s="5"/>
      <c r="O20" s="5"/>
      <c r="P20" s="5"/>
      <c r="Q20" s="1"/>
      <c r="R20" s="1"/>
      <c r="S20" s="1"/>
      <c r="T20" s="1"/>
    </row>
    <row r="21" spans="1:20" ht="15.75" customHeight="1" x14ac:dyDescent="0.2">
      <c r="A21" s="102"/>
      <c r="B21" s="23">
        <v>3</v>
      </c>
      <c r="C21" s="26"/>
      <c r="D21" s="26"/>
      <c r="E21" s="24">
        <f t="shared" si="4"/>
        <v>0</v>
      </c>
      <c r="F21" s="24">
        <f t="shared" si="5"/>
        <v>0</v>
      </c>
      <c r="G21" s="24">
        <f t="shared" si="6"/>
        <v>0</v>
      </c>
      <c r="H21" s="25">
        <f t="shared" si="7"/>
        <v>0</v>
      </c>
      <c r="I21" s="87"/>
      <c r="J21" s="1"/>
      <c r="K21" s="17"/>
      <c r="L21" s="14"/>
      <c r="M21" s="5"/>
      <c r="N21" s="5"/>
      <c r="O21" s="5"/>
      <c r="P21" s="5"/>
      <c r="Q21" s="1"/>
      <c r="R21" s="1"/>
      <c r="S21" s="1"/>
      <c r="T21" s="1"/>
    </row>
    <row r="22" spans="1:20" ht="15.75" customHeight="1" x14ac:dyDescent="0.2">
      <c r="A22" s="102"/>
      <c r="B22" s="23">
        <v>4</v>
      </c>
      <c r="C22" s="26"/>
      <c r="D22" s="26"/>
      <c r="E22" s="24">
        <f t="shared" si="4"/>
        <v>0</v>
      </c>
      <c r="F22" s="24">
        <f t="shared" si="5"/>
        <v>0</v>
      </c>
      <c r="G22" s="24">
        <f t="shared" si="6"/>
        <v>0</v>
      </c>
      <c r="H22" s="25">
        <f t="shared" si="7"/>
        <v>0</v>
      </c>
      <c r="I22" s="87"/>
      <c r="J22" s="1"/>
      <c r="K22" s="17"/>
      <c r="L22" s="14"/>
      <c r="M22" s="5"/>
      <c r="N22" s="5"/>
      <c r="O22" s="5"/>
      <c r="P22" s="5"/>
      <c r="Q22" s="1"/>
      <c r="R22" s="1"/>
      <c r="S22" s="1"/>
      <c r="T22" s="1"/>
    </row>
    <row r="23" spans="1:20" ht="15.75" customHeight="1" x14ac:dyDescent="0.2">
      <c r="A23" s="102"/>
      <c r="B23" s="23">
        <v>5</v>
      </c>
      <c r="C23" s="15"/>
      <c r="D23" s="15"/>
      <c r="E23" s="24">
        <f t="shared" si="4"/>
        <v>0</v>
      </c>
      <c r="F23" s="24">
        <f t="shared" si="5"/>
        <v>0</v>
      </c>
      <c r="G23" s="24">
        <f t="shared" si="6"/>
        <v>0</v>
      </c>
      <c r="H23" s="25">
        <f t="shared" si="7"/>
        <v>0</v>
      </c>
      <c r="I23" s="87"/>
      <c r="J23" s="1"/>
      <c r="K23" s="17"/>
      <c r="L23" s="14"/>
      <c r="M23" s="5"/>
      <c r="N23" s="5"/>
      <c r="O23" s="5"/>
      <c r="P23" s="5"/>
      <c r="Q23" s="1"/>
      <c r="R23" s="1"/>
      <c r="S23" s="1"/>
      <c r="T23" s="1"/>
    </row>
    <row r="24" spans="1:20" ht="15.75" customHeight="1" x14ac:dyDescent="0.2">
      <c r="A24" s="102"/>
      <c r="B24" s="23">
        <v>6</v>
      </c>
      <c r="C24" s="15"/>
      <c r="D24" s="15"/>
      <c r="E24" s="24">
        <f t="shared" si="4"/>
        <v>0</v>
      </c>
      <c r="F24" s="24">
        <f t="shared" si="5"/>
        <v>0</v>
      </c>
      <c r="G24" s="24">
        <f t="shared" si="6"/>
        <v>0</v>
      </c>
      <c r="H24" s="25">
        <f>DAYS360(C24,D24,2)</f>
        <v>0</v>
      </c>
      <c r="I24" s="87"/>
      <c r="J24" s="1"/>
      <c r="K24" s="17"/>
      <c r="L24" s="14"/>
      <c r="M24" s="5"/>
      <c r="N24" s="5"/>
      <c r="O24" s="5"/>
      <c r="P24" s="5"/>
      <c r="Q24" s="1"/>
      <c r="R24" s="1"/>
      <c r="S24" s="1"/>
      <c r="T24" s="1"/>
    </row>
    <row r="25" spans="1:20" ht="15.75" customHeight="1" x14ac:dyDescent="0.2">
      <c r="A25" s="102"/>
      <c r="B25" s="23">
        <v>7</v>
      </c>
      <c r="C25" s="13"/>
      <c r="D25" s="13"/>
      <c r="E25" s="24">
        <f>TRUNC(((H25-((((G25*12)*30))+(F25*30)))))</f>
        <v>0</v>
      </c>
      <c r="F25" s="24">
        <f t="shared" si="5"/>
        <v>0</v>
      </c>
      <c r="G25" s="24">
        <f t="shared" si="6"/>
        <v>0</v>
      </c>
      <c r="H25" s="25">
        <f>DAYS360(C25,D25,2)</f>
        <v>0</v>
      </c>
      <c r="I25" s="87"/>
      <c r="J25" s="1"/>
      <c r="K25" s="17"/>
      <c r="L25" s="14"/>
      <c r="M25" s="5"/>
      <c r="N25" s="5"/>
      <c r="O25" s="5"/>
      <c r="P25" s="5"/>
      <c r="Q25" s="1"/>
      <c r="R25" s="1"/>
      <c r="S25" s="1"/>
      <c r="T25" s="1"/>
    </row>
    <row r="26" spans="1:20" ht="15" customHeight="1" x14ac:dyDescent="0.2">
      <c r="A26" s="102"/>
      <c r="B26" s="23">
        <v>8</v>
      </c>
      <c r="C26" s="15"/>
      <c r="D26" s="15"/>
      <c r="E26" s="24">
        <f t="shared" si="4"/>
        <v>0</v>
      </c>
      <c r="F26" s="24">
        <f t="shared" si="5"/>
        <v>0</v>
      </c>
      <c r="G26" s="24">
        <f t="shared" si="6"/>
        <v>0</v>
      </c>
      <c r="H26" s="25">
        <f t="shared" si="7"/>
        <v>0</v>
      </c>
      <c r="I26" s="87"/>
      <c r="J26" s="1"/>
      <c r="K26" s="17"/>
      <c r="L26" s="14"/>
      <c r="M26" s="5"/>
      <c r="N26" s="5"/>
      <c r="O26" s="5"/>
      <c r="P26" s="5"/>
      <c r="Q26" s="1"/>
      <c r="R26" s="1"/>
      <c r="S26" s="1"/>
      <c r="T26" s="1"/>
    </row>
    <row r="27" spans="1:20" ht="20.100000000000001" customHeight="1" x14ac:dyDescent="0.2">
      <c r="A27" s="102"/>
      <c r="B27" s="109" t="s">
        <v>11</v>
      </c>
      <c r="C27" s="110"/>
      <c r="D27" s="111"/>
      <c r="E27" s="27">
        <f>TRUNC(((H27-((((G27*12)*30))+(F27*30)))))</f>
        <v>0</v>
      </c>
      <c r="F27" s="27">
        <f>TRUNC((H27-(G27*360))/30)</f>
        <v>0</v>
      </c>
      <c r="G27" s="27">
        <f>TRUNC(H27/360)</f>
        <v>0</v>
      </c>
      <c r="H27" s="22">
        <f>SUM(H19:H26)</f>
        <v>0</v>
      </c>
      <c r="I27" s="28">
        <f>(G27*I19)+(I19/12*F27)</f>
        <v>0</v>
      </c>
      <c r="J27" s="1"/>
      <c r="K27" s="17"/>
      <c r="L27" s="14"/>
      <c r="M27" s="5"/>
      <c r="N27" s="5"/>
      <c r="O27" s="5"/>
      <c r="P27" s="5"/>
      <c r="Q27" s="1"/>
      <c r="R27" s="1"/>
      <c r="S27" s="1"/>
      <c r="T27" s="1"/>
    </row>
    <row r="28" spans="1:20" ht="26.25" customHeight="1" thickBot="1" x14ac:dyDescent="0.35">
      <c r="A28" s="103"/>
      <c r="B28" s="89" t="s">
        <v>14</v>
      </c>
      <c r="C28" s="90"/>
      <c r="D28" s="90"/>
      <c r="E28" s="90"/>
      <c r="F28" s="90"/>
      <c r="G28" s="90"/>
      <c r="H28" s="91"/>
      <c r="I28" s="29">
        <f>I27</f>
        <v>0</v>
      </c>
      <c r="J28" s="1"/>
      <c r="K28" s="17"/>
      <c r="L28" s="14"/>
      <c r="M28" s="5"/>
      <c r="N28" s="5"/>
      <c r="O28" s="5"/>
      <c r="P28" s="5"/>
      <c r="Q28" s="1"/>
      <c r="R28" s="1"/>
      <c r="S28" s="1"/>
      <c r="T28" s="1"/>
    </row>
    <row r="29" spans="1:20" ht="15" customHeight="1" x14ac:dyDescent="0.2">
      <c r="A29" s="112" t="s">
        <v>15</v>
      </c>
      <c r="B29" s="115"/>
      <c r="C29" s="117" t="s">
        <v>3</v>
      </c>
      <c r="D29" s="117" t="s">
        <v>4</v>
      </c>
      <c r="E29" s="119" t="s">
        <v>5</v>
      </c>
      <c r="F29" s="119"/>
      <c r="G29" s="119"/>
      <c r="H29" s="94" t="s">
        <v>6</v>
      </c>
      <c r="I29" s="94" t="s">
        <v>7</v>
      </c>
      <c r="J29" s="1"/>
      <c r="K29" s="17"/>
      <c r="L29" s="14"/>
      <c r="M29" s="5"/>
      <c r="N29" s="5"/>
      <c r="O29" s="5"/>
      <c r="P29" s="5"/>
      <c r="Q29" s="1"/>
      <c r="R29" s="1"/>
      <c r="S29" s="1"/>
      <c r="T29" s="1"/>
    </row>
    <row r="30" spans="1:20" ht="15" customHeight="1" x14ac:dyDescent="0.2">
      <c r="A30" s="113"/>
      <c r="B30" s="116"/>
      <c r="C30" s="118"/>
      <c r="D30" s="118"/>
      <c r="E30" s="6" t="s">
        <v>8</v>
      </c>
      <c r="F30" s="6" t="s">
        <v>9</v>
      </c>
      <c r="G30" s="6" t="s">
        <v>10</v>
      </c>
      <c r="H30" s="95"/>
      <c r="I30" s="95"/>
      <c r="J30" s="1"/>
      <c r="K30" s="17"/>
      <c r="L30" s="30"/>
      <c r="M30" s="5"/>
      <c r="N30" s="5"/>
      <c r="O30" s="5"/>
      <c r="P30" s="5"/>
      <c r="Q30" s="1"/>
      <c r="R30" s="1"/>
      <c r="S30" s="1"/>
      <c r="T30" s="1"/>
    </row>
    <row r="31" spans="1:20" ht="15" customHeight="1" x14ac:dyDescent="0.2">
      <c r="A31" s="113"/>
      <c r="B31" s="7">
        <v>1</v>
      </c>
      <c r="C31" s="8"/>
      <c r="D31" s="8"/>
      <c r="E31" s="9">
        <f t="shared" ref="E31:E37" si="8">TRUNC(((H31-((((G31*12)*30))+(F31*30)))))</f>
        <v>0</v>
      </c>
      <c r="F31" s="9">
        <f t="shared" ref="F31:F37" si="9">TRUNC((H31-(G31*360))/30)</f>
        <v>0</v>
      </c>
      <c r="G31" s="9">
        <f t="shared" ref="G31:G37" si="10">TRUNC(H31/360)</f>
        <v>0</v>
      </c>
      <c r="H31" s="10">
        <f>DAYS360(C31,D31,2)</f>
        <v>0</v>
      </c>
      <c r="I31" s="96">
        <v>2</v>
      </c>
      <c r="J31" s="1"/>
      <c r="K31" s="17"/>
      <c r="L31" s="30"/>
      <c r="M31" s="5"/>
      <c r="N31" s="5"/>
      <c r="O31" s="5"/>
      <c r="P31" s="5"/>
      <c r="Q31" s="1"/>
      <c r="R31" s="1"/>
      <c r="S31" s="1"/>
      <c r="T31" s="1"/>
    </row>
    <row r="32" spans="1:20" ht="14.25" customHeight="1" x14ac:dyDescent="0.2">
      <c r="A32" s="113"/>
      <c r="B32" s="7">
        <v>3</v>
      </c>
      <c r="C32" s="13"/>
      <c r="D32" s="13"/>
      <c r="E32" s="9">
        <f t="shared" si="8"/>
        <v>0</v>
      </c>
      <c r="F32" s="9">
        <f t="shared" si="9"/>
        <v>0</v>
      </c>
      <c r="G32" s="9">
        <f t="shared" si="10"/>
        <v>0</v>
      </c>
      <c r="H32" s="10">
        <f>DAYS360(C32,D32,2)</f>
        <v>0</v>
      </c>
      <c r="I32" s="96"/>
      <c r="J32" s="1"/>
      <c r="K32" s="17"/>
      <c r="L32" s="16"/>
      <c r="M32" s="5"/>
      <c r="N32" s="5"/>
      <c r="O32" s="5"/>
      <c r="P32" s="5"/>
      <c r="Q32" s="1"/>
      <c r="R32" s="1"/>
      <c r="S32" s="1"/>
      <c r="T32" s="1"/>
    </row>
    <row r="33" spans="1:20" ht="15" customHeight="1" x14ac:dyDescent="0.2">
      <c r="A33" s="113"/>
      <c r="B33" s="7">
        <v>4</v>
      </c>
      <c r="C33" s="26"/>
      <c r="D33" s="26"/>
      <c r="E33" s="9">
        <f t="shared" si="8"/>
        <v>0</v>
      </c>
      <c r="F33" s="9">
        <f t="shared" si="9"/>
        <v>0</v>
      </c>
      <c r="G33" s="9">
        <f t="shared" si="10"/>
        <v>0</v>
      </c>
      <c r="H33" s="10">
        <f>DAYS360(C33,D33,2)</f>
        <v>0</v>
      </c>
      <c r="I33" s="96"/>
      <c r="J33" s="1"/>
      <c r="K33" s="17"/>
      <c r="L33" s="16"/>
      <c r="M33" s="16"/>
      <c r="N33" s="16"/>
      <c r="O33" s="16"/>
      <c r="P33" s="16"/>
      <c r="Q33" s="1"/>
      <c r="R33" s="1"/>
      <c r="S33" s="1"/>
      <c r="T33" s="1"/>
    </row>
    <row r="34" spans="1:20" ht="15" customHeight="1" x14ac:dyDescent="0.2">
      <c r="A34" s="113"/>
      <c r="B34" s="7">
        <v>5</v>
      </c>
      <c r="C34" s="26"/>
      <c r="D34" s="26"/>
      <c r="E34" s="9">
        <f t="shared" si="8"/>
        <v>0</v>
      </c>
      <c r="F34" s="9">
        <f t="shared" si="9"/>
        <v>0</v>
      </c>
      <c r="G34" s="9">
        <f t="shared" si="10"/>
        <v>0</v>
      </c>
      <c r="H34" s="10">
        <f t="shared" ref="H34:H35" si="11">DAYS360(C34,D34,2)</f>
        <v>0</v>
      </c>
      <c r="I34" s="96"/>
      <c r="J34" s="1"/>
      <c r="K34" s="17"/>
      <c r="L34" s="16"/>
      <c r="M34" s="16"/>
      <c r="N34" s="16"/>
      <c r="O34" s="16"/>
      <c r="P34" s="16"/>
      <c r="Q34" s="1"/>
      <c r="R34" s="1"/>
      <c r="S34" s="1"/>
      <c r="T34" s="1"/>
    </row>
    <row r="35" spans="1:20" ht="15" customHeight="1" x14ac:dyDescent="0.2">
      <c r="A35" s="113"/>
      <c r="B35" s="7">
        <v>6</v>
      </c>
      <c r="C35" s="26"/>
      <c r="D35" s="26"/>
      <c r="E35" s="9">
        <f t="shared" si="8"/>
        <v>0</v>
      </c>
      <c r="F35" s="9">
        <f t="shared" si="9"/>
        <v>0</v>
      </c>
      <c r="G35" s="9">
        <f t="shared" si="10"/>
        <v>0</v>
      </c>
      <c r="H35" s="10">
        <f t="shared" si="11"/>
        <v>0</v>
      </c>
      <c r="I35" s="96"/>
      <c r="J35" s="1"/>
      <c r="K35" s="17"/>
      <c r="L35" s="16"/>
      <c r="M35" s="16"/>
      <c r="N35" s="16"/>
      <c r="O35" s="16"/>
      <c r="P35" s="16"/>
      <c r="Q35" s="1"/>
      <c r="R35" s="1"/>
      <c r="S35" s="1"/>
      <c r="T35" s="1"/>
    </row>
    <row r="36" spans="1:20" ht="15" customHeight="1" x14ac:dyDescent="0.2">
      <c r="A36" s="113"/>
      <c r="B36" s="7">
        <v>7</v>
      </c>
      <c r="C36" s="26"/>
      <c r="D36" s="26"/>
      <c r="E36" s="9">
        <f t="shared" si="8"/>
        <v>0</v>
      </c>
      <c r="F36" s="9">
        <f t="shared" si="9"/>
        <v>0</v>
      </c>
      <c r="G36" s="9">
        <f t="shared" si="10"/>
        <v>0</v>
      </c>
      <c r="H36" s="10">
        <f>DAYS360(C36,D36,2)</f>
        <v>0</v>
      </c>
      <c r="I36" s="96"/>
      <c r="J36" s="1"/>
      <c r="K36" s="17"/>
      <c r="L36" s="16"/>
      <c r="M36" s="16"/>
      <c r="N36" s="16"/>
      <c r="O36" s="16"/>
      <c r="P36" s="16"/>
      <c r="Q36" s="1"/>
      <c r="R36" s="1"/>
      <c r="S36" s="1"/>
      <c r="T36" s="1"/>
    </row>
    <row r="37" spans="1:20" ht="20.100000000000001" customHeight="1" x14ac:dyDescent="0.2">
      <c r="A37" s="113"/>
      <c r="B37" s="97" t="s">
        <v>11</v>
      </c>
      <c r="C37" s="97"/>
      <c r="D37" s="97"/>
      <c r="E37" s="18">
        <f t="shared" si="8"/>
        <v>0</v>
      </c>
      <c r="F37" s="18">
        <f t="shared" si="9"/>
        <v>0</v>
      </c>
      <c r="G37" s="18">
        <f t="shared" si="10"/>
        <v>0</v>
      </c>
      <c r="H37" s="6">
        <f>SUM(H31:H36)</f>
        <v>0</v>
      </c>
      <c r="I37" s="31">
        <f>(G37*I31)+(I31/12*F37)</f>
        <v>0</v>
      </c>
      <c r="J37" s="1"/>
      <c r="K37" s="17"/>
      <c r="L37" s="16"/>
      <c r="M37" s="16"/>
      <c r="N37" s="16"/>
      <c r="O37" s="16"/>
      <c r="P37" s="16"/>
      <c r="Q37" s="1"/>
      <c r="R37" s="1"/>
      <c r="S37" s="1"/>
      <c r="T37" s="1"/>
    </row>
    <row r="38" spans="1:20" ht="50.25" customHeight="1" thickBot="1" x14ac:dyDescent="0.35">
      <c r="A38" s="114"/>
      <c r="B38" s="98" t="s">
        <v>12</v>
      </c>
      <c r="C38" s="99"/>
      <c r="D38" s="99"/>
      <c r="E38" s="99"/>
      <c r="F38" s="99"/>
      <c r="G38" s="99"/>
      <c r="H38" s="100"/>
      <c r="I38" s="32">
        <f>I37</f>
        <v>0</v>
      </c>
      <c r="J38" s="1"/>
      <c r="K38" s="17"/>
      <c r="L38" s="16"/>
      <c r="M38" s="16"/>
      <c r="N38" s="16"/>
      <c r="O38" s="16"/>
      <c r="P38" s="16"/>
      <c r="Q38" s="1"/>
      <c r="R38" s="1"/>
      <c r="S38" s="1"/>
      <c r="T38" s="1"/>
    </row>
    <row r="39" spans="1:20" ht="15" customHeight="1" x14ac:dyDescent="0.2">
      <c r="A39" s="101" t="s">
        <v>16</v>
      </c>
      <c r="B39" s="104"/>
      <c r="C39" s="106" t="s">
        <v>3</v>
      </c>
      <c r="D39" s="106" t="s">
        <v>4</v>
      </c>
      <c r="E39" s="108" t="s">
        <v>5</v>
      </c>
      <c r="F39" s="108"/>
      <c r="G39" s="108"/>
      <c r="H39" s="85" t="s">
        <v>6</v>
      </c>
      <c r="I39" s="85" t="s">
        <v>7</v>
      </c>
      <c r="J39" s="1"/>
      <c r="K39" s="17"/>
      <c r="L39" s="16"/>
      <c r="M39" s="16"/>
      <c r="N39" s="16"/>
      <c r="O39" s="16"/>
      <c r="P39" s="16"/>
      <c r="Q39" s="1"/>
      <c r="R39" s="1"/>
      <c r="S39" s="1"/>
      <c r="T39" s="1"/>
    </row>
    <row r="40" spans="1:20" ht="15" customHeight="1" x14ac:dyDescent="0.2">
      <c r="A40" s="102"/>
      <c r="B40" s="105"/>
      <c r="C40" s="107"/>
      <c r="D40" s="107"/>
      <c r="E40" s="22" t="s">
        <v>8</v>
      </c>
      <c r="F40" s="22" t="s">
        <v>9</v>
      </c>
      <c r="G40" s="22" t="s">
        <v>10</v>
      </c>
      <c r="H40" s="86"/>
      <c r="I40" s="86"/>
      <c r="J40" s="1"/>
      <c r="K40" s="17"/>
      <c r="L40" s="16"/>
      <c r="M40" s="16"/>
      <c r="N40" s="16"/>
      <c r="O40" s="16"/>
      <c r="P40" s="16"/>
      <c r="Q40" s="1"/>
      <c r="R40" s="1"/>
      <c r="S40" s="1"/>
      <c r="T40" s="1"/>
    </row>
    <row r="41" spans="1:20" ht="15" customHeight="1" x14ac:dyDescent="0.2">
      <c r="A41" s="102"/>
      <c r="B41" s="23">
        <v>1</v>
      </c>
      <c r="C41" s="8"/>
      <c r="D41" s="8"/>
      <c r="E41" s="24">
        <f t="shared" ref="E41:E49" si="12">TRUNC(((H41-((((G41*12)*30))+(F41*30)))))</f>
        <v>0</v>
      </c>
      <c r="F41" s="24">
        <f t="shared" ref="F41:F49" si="13">TRUNC((H41-(G41*360))/30)</f>
        <v>0</v>
      </c>
      <c r="G41" s="24">
        <f t="shared" ref="G41:G49" si="14">TRUNC(H41/360)</f>
        <v>0</v>
      </c>
      <c r="H41" s="25">
        <f>DAYS360(C41,D41,2)</f>
        <v>0</v>
      </c>
      <c r="I41" s="87">
        <v>4</v>
      </c>
      <c r="J41" s="1"/>
      <c r="K41" s="33"/>
      <c r="L41" s="33"/>
      <c r="M41" s="33"/>
      <c r="N41" s="33"/>
      <c r="O41" s="33"/>
      <c r="P41" s="34"/>
      <c r="Q41" s="1"/>
      <c r="R41" s="1"/>
      <c r="S41" s="1"/>
      <c r="T41" s="1"/>
    </row>
    <row r="42" spans="1:20" ht="15" customHeight="1" x14ac:dyDescent="0.2">
      <c r="A42" s="102"/>
      <c r="B42" s="23">
        <v>2</v>
      </c>
      <c r="C42" s="13"/>
      <c r="D42" s="13"/>
      <c r="E42" s="24">
        <f t="shared" si="12"/>
        <v>0</v>
      </c>
      <c r="F42" s="24">
        <f t="shared" si="13"/>
        <v>0</v>
      </c>
      <c r="G42" s="24">
        <f t="shared" si="14"/>
        <v>0</v>
      </c>
      <c r="H42" s="25">
        <f t="shared" ref="H42:H48" si="15">DAYS360(C42,D42,2)</f>
        <v>0</v>
      </c>
      <c r="I42" s="87"/>
      <c r="J42" s="1"/>
      <c r="K42" s="33"/>
      <c r="L42" s="33"/>
      <c r="M42" s="33"/>
      <c r="N42" s="33"/>
      <c r="O42" s="33"/>
      <c r="P42" s="34"/>
      <c r="Q42" s="1"/>
      <c r="R42" s="1"/>
      <c r="S42" s="1"/>
      <c r="T42" s="1"/>
    </row>
    <row r="43" spans="1:20" ht="15" customHeight="1" x14ac:dyDescent="0.2">
      <c r="A43" s="102"/>
      <c r="B43" s="23">
        <v>3</v>
      </c>
      <c r="C43" s="15"/>
      <c r="D43" s="15"/>
      <c r="E43" s="24">
        <f t="shared" si="12"/>
        <v>0</v>
      </c>
      <c r="F43" s="24">
        <f t="shared" si="13"/>
        <v>0</v>
      </c>
      <c r="G43" s="24">
        <f t="shared" si="14"/>
        <v>0</v>
      </c>
      <c r="H43" s="25">
        <f t="shared" si="15"/>
        <v>0</v>
      </c>
      <c r="I43" s="87"/>
      <c r="J43" s="1"/>
      <c r="K43" s="33"/>
      <c r="L43" s="33"/>
      <c r="M43" s="33"/>
      <c r="N43" s="33"/>
      <c r="O43" s="33"/>
      <c r="P43" s="34"/>
      <c r="Q43" s="1"/>
      <c r="R43" s="1"/>
      <c r="S43" s="1"/>
      <c r="T43" s="1"/>
    </row>
    <row r="44" spans="1:20" ht="15" customHeight="1" x14ac:dyDescent="0.25">
      <c r="A44" s="102"/>
      <c r="B44" s="23">
        <v>4</v>
      </c>
      <c r="C44" s="15"/>
      <c r="D44" s="15"/>
      <c r="E44" s="24">
        <f t="shared" si="12"/>
        <v>0</v>
      </c>
      <c r="F44" s="24">
        <f t="shared" si="13"/>
        <v>0</v>
      </c>
      <c r="G44" s="24">
        <f t="shared" si="14"/>
        <v>0</v>
      </c>
      <c r="H44" s="25">
        <f t="shared" si="15"/>
        <v>0</v>
      </c>
      <c r="I44" s="87"/>
      <c r="J44" s="1"/>
      <c r="K44" s="35"/>
      <c r="L44" s="36"/>
      <c r="M44" s="36"/>
      <c r="N44" s="36"/>
      <c r="O44" s="36"/>
      <c r="P44" s="36"/>
      <c r="Q44" s="1"/>
      <c r="R44" s="1"/>
      <c r="S44" s="1"/>
      <c r="T44" s="1"/>
    </row>
    <row r="45" spans="1:20" ht="15" customHeight="1" x14ac:dyDescent="0.25">
      <c r="A45" s="102"/>
      <c r="B45" s="23"/>
      <c r="C45" s="15"/>
      <c r="D45" s="15"/>
      <c r="E45" s="24">
        <f t="shared" si="12"/>
        <v>0</v>
      </c>
      <c r="F45" s="24">
        <f t="shared" si="13"/>
        <v>0</v>
      </c>
      <c r="G45" s="24">
        <f t="shared" si="14"/>
        <v>0</v>
      </c>
      <c r="H45" s="25">
        <f t="shared" si="15"/>
        <v>0</v>
      </c>
      <c r="I45" s="87"/>
      <c r="J45" s="1"/>
      <c r="K45" s="35"/>
      <c r="L45" s="36"/>
      <c r="M45" s="36"/>
      <c r="N45" s="36"/>
      <c r="O45" s="36"/>
      <c r="P45" s="36"/>
      <c r="Q45" s="1"/>
      <c r="R45" s="1"/>
      <c r="S45" s="1"/>
      <c r="T45" s="1"/>
    </row>
    <row r="46" spans="1:20" ht="15" customHeight="1" x14ac:dyDescent="0.25">
      <c r="A46" s="102"/>
      <c r="B46" s="23"/>
      <c r="C46" s="15"/>
      <c r="D46" s="15"/>
      <c r="E46" s="24">
        <f t="shared" si="12"/>
        <v>0</v>
      </c>
      <c r="F46" s="24">
        <f t="shared" si="13"/>
        <v>0</v>
      </c>
      <c r="G46" s="24">
        <f t="shared" si="14"/>
        <v>0</v>
      </c>
      <c r="H46" s="25">
        <f t="shared" si="15"/>
        <v>0</v>
      </c>
      <c r="I46" s="87"/>
      <c r="J46" s="1"/>
      <c r="K46" s="35"/>
      <c r="L46" s="36"/>
      <c r="M46" s="36"/>
      <c r="N46" s="36"/>
      <c r="O46" s="36"/>
      <c r="P46" s="36"/>
      <c r="Q46" s="1"/>
      <c r="R46" s="1"/>
      <c r="S46" s="1"/>
      <c r="T46" s="1"/>
    </row>
    <row r="47" spans="1:20" ht="15" customHeight="1" x14ac:dyDescent="0.2">
      <c r="A47" s="102"/>
      <c r="B47" s="23">
        <v>5</v>
      </c>
      <c r="C47" s="15"/>
      <c r="D47" s="15"/>
      <c r="E47" s="24">
        <f>TRUNC(((H47-((((G47*12)*30))+(F47*30)))))</f>
        <v>0</v>
      </c>
      <c r="F47" s="24">
        <f>TRUNC((H47-(G47*360))/30)</f>
        <v>0</v>
      </c>
      <c r="G47" s="24">
        <f>TRUNC(H47/360)</f>
        <v>0</v>
      </c>
      <c r="H47" s="25">
        <f t="shared" si="15"/>
        <v>0</v>
      </c>
      <c r="I47" s="87"/>
      <c r="J47" s="1"/>
      <c r="K47" s="37"/>
      <c r="L47" s="37"/>
      <c r="M47" s="37"/>
      <c r="N47" s="37"/>
      <c r="O47" s="37"/>
      <c r="P47" s="37"/>
      <c r="Q47" s="1"/>
      <c r="R47" s="1"/>
      <c r="S47" s="1"/>
      <c r="T47" s="1"/>
    </row>
    <row r="48" spans="1:20" ht="15" customHeight="1" x14ac:dyDescent="0.2">
      <c r="A48" s="102"/>
      <c r="B48" s="23">
        <v>6</v>
      </c>
      <c r="C48" s="15"/>
      <c r="D48" s="15"/>
      <c r="E48" s="24">
        <f t="shared" si="12"/>
        <v>0</v>
      </c>
      <c r="F48" s="24">
        <f t="shared" si="13"/>
        <v>0</v>
      </c>
      <c r="G48" s="24">
        <f t="shared" si="14"/>
        <v>0</v>
      </c>
      <c r="H48" s="25">
        <f t="shared" si="15"/>
        <v>0</v>
      </c>
      <c r="I48" s="87"/>
      <c r="J48" s="1"/>
      <c r="K48" s="37"/>
      <c r="L48" s="37"/>
      <c r="M48" s="37"/>
      <c r="N48" s="37"/>
      <c r="O48" s="37"/>
      <c r="P48" s="37"/>
      <c r="Q48" s="1"/>
      <c r="R48" s="1"/>
      <c r="S48" s="1"/>
      <c r="T48" s="1"/>
    </row>
    <row r="49" spans="1:20" ht="20.100000000000001" customHeight="1" x14ac:dyDescent="0.2">
      <c r="A49" s="102"/>
      <c r="B49" s="88" t="s">
        <v>17</v>
      </c>
      <c r="C49" s="88"/>
      <c r="D49" s="88"/>
      <c r="E49" s="27">
        <f t="shared" si="12"/>
        <v>0</v>
      </c>
      <c r="F49" s="27">
        <f t="shared" si="13"/>
        <v>0</v>
      </c>
      <c r="G49" s="27">
        <f t="shared" si="14"/>
        <v>0</v>
      </c>
      <c r="H49" s="22">
        <f>SUM(H41:H48)</f>
        <v>0</v>
      </c>
      <c r="I49" s="28">
        <f>(G49*I41)+(I41/12*F49)</f>
        <v>0</v>
      </c>
      <c r="J49" s="1"/>
      <c r="K49" s="37"/>
      <c r="L49" s="37"/>
      <c r="M49" s="37"/>
      <c r="N49" s="37"/>
      <c r="O49" s="37"/>
      <c r="P49" s="37"/>
      <c r="Q49" s="1"/>
      <c r="R49" s="1"/>
      <c r="S49" s="1"/>
      <c r="T49" s="1"/>
    </row>
    <row r="50" spans="1:20" ht="27" thickBot="1" x14ac:dyDescent="0.35">
      <c r="A50" s="103"/>
      <c r="B50" s="89" t="s">
        <v>12</v>
      </c>
      <c r="C50" s="90"/>
      <c r="D50" s="90"/>
      <c r="E50" s="90"/>
      <c r="F50" s="90"/>
      <c r="G50" s="90"/>
      <c r="H50" s="91"/>
      <c r="I50" s="29">
        <f>I49</f>
        <v>0</v>
      </c>
      <c r="J50" s="1"/>
      <c r="K50" s="37"/>
      <c r="L50" s="37"/>
      <c r="M50" s="37"/>
      <c r="N50" s="37"/>
      <c r="O50" s="37"/>
      <c r="P50" s="37"/>
      <c r="Q50" s="1"/>
      <c r="R50" s="1"/>
      <c r="S50" s="1"/>
      <c r="T50" s="1"/>
    </row>
    <row r="51" spans="1:20" ht="31.5" customHeight="1" thickBot="1" x14ac:dyDescent="0.25">
      <c r="A51" s="92" t="s">
        <v>18</v>
      </c>
      <c r="B51" s="93"/>
      <c r="C51" s="93"/>
      <c r="D51" s="93"/>
      <c r="E51" s="38">
        <f>TRUNC(((H51-((((G51*12)*30))+(F51*30)))))</f>
        <v>0</v>
      </c>
      <c r="F51" s="38">
        <f>TRUNC((H51-(G51*360))/30)</f>
        <v>0</v>
      </c>
      <c r="G51" s="38">
        <f>TRUNC(H51/360)</f>
        <v>0</v>
      </c>
      <c r="H51" s="38">
        <f>H49+H37+H27+H15</f>
        <v>0</v>
      </c>
      <c r="I51" s="39">
        <f>I16+I28+I38+I50</f>
        <v>0</v>
      </c>
      <c r="J51" s="1"/>
      <c r="K51" s="40"/>
      <c r="L51" s="40"/>
      <c r="M51" s="40"/>
      <c r="N51" s="40"/>
      <c r="O51" s="40"/>
      <c r="P51" s="40"/>
      <c r="Q51" s="1"/>
      <c r="R51" s="1"/>
      <c r="S51" s="1"/>
      <c r="T51" s="1"/>
    </row>
    <row r="52" spans="1:20" ht="11.25" customHeight="1" x14ac:dyDescent="0.25">
      <c r="A52" s="36"/>
      <c r="B52" s="36"/>
      <c r="C52" s="36"/>
      <c r="D52" s="36"/>
      <c r="E52" s="41"/>
      <c r="F52" s="41"/>
      <c r="G52" s="41"/>
      <c r="H52" s="42"/>
      <c r="I52" s="36"/>
      <c r="J52" s="1"/>
      <c r="K52" s="43"/>
      <c r="L52" s="44"/>
      <c r="M52" s="44"/>
      <c r="N52" s="44"/>
      <c r="O52" s="44"/>
      <c r="P52" s="44"/>
      <c r="Q52" s="1"/>
      <c r="R52" s="1"/>
      <c r="S52" s="1"/>
      <c r="T52" s="1"/>
    </row>
    <row r="53" spans="1:20" ht="17.25" customHeight="1" x14ac:dyDescent="0.3">
      <c r="A53" s="45"/>
      <c r="B53" s="46"/>
      <c r="C53" s="46"/>
      <c r="D53" s="47"/>
      <c r="E53" s="47"/>
      <c r="F53" s="47"/>
      <c r="G53" s="47"/>
      <c r="H53" s="48"/>
      <c r="I53" s="47"/>
      <c r="J53" s="49"/>
      <c r="K53" s="49"/>
      <c r="L53" s="50"/>
      <c r="M53" s="51"/>
      <c r="N53" s="51"/>
      <c r="O53" s="51"/>
      <c r="P53" s="51"/>
      <c r="Q53" s="1"/>
      <c r="R53" s="1"/>
      <c r="S53" s="1"/>
      <c r="T53" s="1"/>
    </row>
    <row r="54" spans="1:20" ht="17.25" customHeight="1" x14ac:dyDescent="0.3">
      <c r="A54" s="52"/>
      <c r="B54" s="46"/>
      <c r="C54" s="46"/>
      <c r="D54" s="47"/>
      <c r="E54" s="47"/>
      <c r="F54" s="47"/>
      <c r="G54" s="47"/>
      <c r="H54" s="47"/>
      <c r="I54" s="47"/>
      <c r="J54" s="49"/>
      <c r="K54" s="49"/>
      <c r="L54" s="50"/>
      <c r="M54" s="51"/>
      <c r="N54" s="51"/>
      <c r="O54" s="51"/>
      <c r="P54" s="51"/>
      <c r="Q54" s="1"/>
      <c r="R54" s="1"/>
      <c r="S54" s="1"/>
      <c r="T54" s="1"/>
    </row>
    <row r="55" spans="1:20" ht="17.25" customHeight="1" x14ac:dyDescent="0.3">
      <c r="A55" s="52"/>
      <c r="B55" s="46"/>
      <c r="C55" s="53"/>
      <c r="D55" s="53"/>
      <c r="E55" s="53"/>
      <c r="F55" s="47"/>
      <c r="G55" s="47"/>
      <c r="H55" s="47"/>
      <c r="I55" s="54"/>
      <c r="J55" s="49"/>
      <c r="K55" s="49"/>
      <c r="L55" s="50"/>
      <c r="M55" s="51"/>
      <c r="N55" s="51"/>
      <c r="O55" s="51"/>
      <c r="P55" s="51"/>
      <c r="Q55" s="1"/>
      <c r="R55" s="1"/>
      <c r="S55" s="1"/>
      <c r="T55" s="1"/>
    </row>
    <row r="56" spans="1:20" ht="11.25" customHeight="1" x14ac:dyDescent="0.25">
      <c r="A56" s="55"/>
      <c r="B56" s="55"/>
      <c r="C56" s="55"/>
      <c r="D56" s="55"/>
      <c r="E56" s="55"/>
      <c r="F56" s="53"/>
      <c r="G56" s="53"/>
      <c r="H56" s="53"/>
      <c r="I56" s="53"/>
      <c r="J56" s="50"/>
      <c r="K56" s="50"/>
      <c r="L56" s="50"/>
      <c r="M56" s="51"/>
      <c r="N56" s="51"/>
      <c r="O56" s="51"/>
      <c r="P56" s="51"/>
      <c r="Q56" s="1"/>
      <c r="R56" s="1"/>
      <c r="S56" s="1"/>
      <c r="T56" s="1"/>
    </row>
    <row r="57" spans="1:20" ht="11.25" customHeight="1" x14ac:dyDescent="0.25">
      <c r="A57" s="56"/>
      <c r="B57" s="56"/>
      <c r="C57" s="56"/>
      <c r="D57" s="53"/>
      <c r="E57" s="53"/>
      <c r="F57" s="53"/>
      <c r="G57" s="53"/>
      <c r="H57" s="53"/>
      <c r="I57" s="53"/>
      <c r="J57" s="50"/>
      <c r="K57" s="50"/>
      <c r="L57" s="50"/>
      <c r="M57" s="51"/>
      <c r="N57" s="51"/>
      <c r="O57" s="51"/>
      <c r="P57" s="51"/>
      <c r="Q57" s="1"/>
      <c r="R57" s="1"/>
      <c r="S57" s="1"/>
      <c r="T57" s="1"/>
    </row>
    <row r="58" spans="1:20" ht="11.25" customHeight="1" x14ac:dyDescent="0.25">
      <c r="A58" s="54"/>
      <c r="B58" s="56"/>
      <c r="C58" s="56"/>
      <c r="D58" s="53"/>
      <c r="E58" s="53"/>
      <c r="F58" s="53"/>
      <c r="G58" s="53"/>
      <c r="H58" s="53"/>
      <c r="I58" s="53"/>
      <c r="J58" s="50"/>
      <c r="K58" s="50"/>
      <c r="L58" s="50"/>
      <c r="M58" s="51"/>
      <c r="N58" s="51"/>
      <c r="O58" s="51"/>
      <c r="P58" s="51"/>
      <c r="Q58" s="1"/>
      <c r="R58" s="1"/>
      <c r="S58" s="1"/>
      <c r="T58" s="1"/>
    </row>
    <row r="59" spans="1:20" ht="11.25" customHeight="1" x14ac:dyDescent="0.25">
      <c r="A59" s="56"/>
      <c r="B59" s="56"/>
      <c r="C59" s="57"/>
      <c r="D59" s="53"/>
      <c r="E59" s="53"/>
      <c r="F59" s="53"/>
      <c r="G59" s="53"/>
      <c r="H59" s="53"/>
      <c r="I59" s="53"/>
      <c r="J59" s="50"/>
      <c r="K59" s="50"/>
      <c r="L59" s="50"/>
      <c r="M59" s="51"/>
      <c r="N59" s="51"/>
      <c r="O59" s="51"/>
      <c r="P59" s="51"/>
      <c r="Q59" s="1"/>
      <c r="R59" s="1"/>
      <c r="S59" s="1"/>
      <c r="T59" s="1"/>
    </row>
    <row r="60" spans="1:20" ht="11.25" customHeight="1" x14ac:dyDescent="0.25">
      <c r="A60" s="57"/>
      <c r="B60" s="57"/>
      <c r="C60" s="57"/>
      <c r="D60" s="53"/>
      <c r="E60" s="53"/>
      <c r="F60" s="53"/>
      <c r="G60" s="53"/>
      <c r="H60" s="53"/>
      <c r="I60" s="53"/>
      <c r="J60" s="50"/>
      <c r="K60" s="50"/>
      <c r="L60" s="50"/>
      <c r="M60" s="51"/>
      <c r="N60" s="51"/>
      <c r="O60" s="51"/>
      <c r="P60" s="51"/>
      <c r="Q60" s="1"/>
      <c r="R60" s="1"/>
      <c r="S60" s="1"/>
      <c r="T60" s="1"/>
    </row>
    <row r="61" spans="1:20" ht="11.25" customHeight="1" x14ac:dyDescent="0.2">
      <c r="A61" s="57"/>
      <c r="B61" s="57"/>
      <c r="C61" s="57"/>
      <c r="D61" s="55"/>
      <c r="E61" s="55"/>
      <c r="F61" s="55"/>
      <c r="G61" s="55"/>
      <c r="H61" s="55"/>
      <c r="I61" s="55"/>
      <c r="J61" s="58"/>
      <c r="K61" s="58"/>
      <c r="L61" s="58"/>
      <c r="M61" s="51"/>
      <c r="N61" s="51"/>
      <c r="O61" s="51"/>
      <c r="P61" s="51"/>
      <c r="Q61" s="1"/>
      <c r="R61" s="1"/>
      <c r="S61" s="1"/>
      <c r="T61" s="1"/>
    </row>
    <row r="62" spans="1:20" ht="11.25" customHeight="1" x14ac:dyDescent="0.2">
      <c r="A62" s="57"/>
      <c r="B62" s="57"/>
      <c r="C62" s="57"/>
      <c r="D62" s="55"/>
      <c r="E62" s="55"/>
      <c r="F62" s="55"/>
      <c r="G62" s="55"/>
      <c r="H62" s="55"/>
      <c r="I62" s="55"/>
      <c r="J62" s="58"/>
      <c r="K62" s="58"/>
      <c r="L62" s="58"/>
      <c r="M62" s="51"/>
      <c r="N62" s="51"/>
      <c r="O62" s="51"/>
      <c r="P62" s="51"/>
      <c r="Q62" s="1"/>
      <c r="R62" s="1"/>
      <c r="S62" s="1"/>
      <c r="T62" s="1"/>
    </row>
    <row r="63" spans="1:20" ht="11.25" customHeight="1" x14ac:dyDescent="0.2">
      <c r="A63" s="57"/>
      <c r="B63" s="57"/>
      <c r="C63" s="57"/>
      <c r="D63" s="55"/>
      <c r="E63" s="55"/>
      <c r="F63" s="55"/>
      <c r="G63" s="55"/>
      <c r="H63" s="55"/>
      <c r="I63" s="55"/>
      <c r="J63" s="58"/>
      <c r="K63" s="58"/>
      <c r="L63" s="58"/>
      <c r="M63" s="51"/>
      <c r="N63" s="51"/>
      <c r="O63" s="51"/>
      <c r="P63" s="51"/>
      <c r="Q63" s="1"/>
      <c r="R63" s="1"/>
      <c r="S63" s="1"/>
      <c r="T63" s="1"/>
    </row>
    <row r="64" spans="1:20" ht="11.25" customHeight="1" x14ac:dyDescent="0.2">
      <c r="A64" s="57"/>
      <c r="B64" s="57"/>
      <c r="C64" s="57"/>
      <c r="D64" s="55"/>
      <c r="E64" s="55"/>
      <c r="F64" s="55"/>
      <c r="G64" s="55"/>
      <c r="H64" s="55"/>
      <c r="I64" s="55"/>
      <c r="J64" s="58"/>
      <c r="K64" s="58"/>
      <c r="L64" s="58"/>
      <c r="M64" s="51"/>
      <c r="N64" s="51"/>
      <c r="O64" s="51"/>
      <c r="P64" s="51"/>
      <c r="Q64" s="1"/>
      <c r="R64" s="1"/>
      <c r="S64" s="1"/>
      <c r="T64" s="1"/>
    </row>
    <row r="65" spans="1:20" ht="11.25" customHeight="1" x14ac:dyDescent="0.2">
      <c r="A65" s="57"/>
      <c r="B65" s="57"/>
      <c r="C65" s="57"/>
      <c r="D65" s="55"/>
      <c r="E65" s="55"/>
      <c r="F65" s="55"/>
      <c r="G65" s="55"/>
      <c r="H65" s="55"/>
      <c r="I65" s="55"/>
      <c r="J65" s="58"/>
      <c r="K65" s="58"/>
      <c r="L65" s="58"/>
      <c r="M65" s="51"/>
      <c r="N65" s="51"/>
      <c r="O65" s="51"/>
      <c r="P65" s="51"/>
      <c r="Q65" s="1"/>
      <c r="R65" s="1"/>
      <c r="S65" s="1"/>
      <c r="T65" s="1"/>
    </row>
    <row r="66" spans="1:20" ht="11.25" customHeight="1" x14ac:dyDescent="0.2">
      <c r="A66" s="57"/>
      <c r="B66" s="57"/>
      <c r="C66" s="57"/>
      <c r="D66" s="55"/>
      <c r="E66" s="55"/>
      <c r="F66" s="55"/>
      <c r="G66" s="55"/>
      <c r="H66" s="55"/>
      <c r="I66" s="55"/>
      <c r="J66" s="58"/>
      <c r="K66" s="58"/>
      <c r="L66" s="58"/>
      <c r="M66" s="51"/>
      <c r="N66" s="51"/>
      <c r="O66" s="51"/>
      <c r="P66" s="51"/>
      <c r="Q66" s="1"/>
      <c r="R66" s="1"/>
      <c r="S66" s="1"/>
      <c r="T66" s="1"/>
    </row>
    <row r="67" spans="1:20" ht="11.25" customHeight="1" x14ac:dyDescent="0.2">
      <c r="A67" s="36"/>
      <c r="B67" s="36"/>
      <c r="C67" s="36"/>
      <c r="D67" s="36"/>
      <c r="E67" s="36"/>
      <c r="F67" s="36"/>
      <c r="G67" s="36"/>
      <c r="H67" s="36"/>
      <c r="I67" s="36"/>
      <c r="J67" s="51"/>
      <c r="K67" s="51"/>
      <c r="L67" s="51"/>
      <c r="M67" s="51"/>
      <c r="N67" s="51"/>
      <c r="O67" s="51"/>
      <c r="P67" s="51"/>
      <c r="Q67" s="1"/>
      <c r="R67" s="1"/>
      <c r="S67" s="1"/>
      <c r="T67" s="1"/>
    </row>
    <row r="68" spans="1:20" x14ac:dyDescent="0.2">
      <c r="A68" s="51"/>
      <c r="B68" s="51"/>
      <c r="C68" s="51"/>
      <c r="D68" s="51"/>
      <c r="E68" s="51"/>
      <c r="F68" s="51"/>
      <c r="G68" s="51"/>
      <c r="H68" s="51"/>
      <c r="I68" s="51"/>
      <c r="J68" s="51"/>
      <c r="K68" s="51"/>
      <c r="L68" s="51"/>
      <c r="M68" s="51"/>
      <c r="N68" s="51"/>
      <c r="O68" s="51"/>
      <c r="P68" s="51"/>
      <c r="Q68" s="51"/>
      <c r="R68" s="51"/>
      <c r="S68" s="51"/>
      <c r="T68" s="51"/>
    </row>
    <row r="69" spans="1:20" x14ac:dyDescent="0.2">
      <c r="A69" s="51"/>
      <c r="B69" s="51"/>
      <c r="C69" s="51"/>
      <c r="D69" s="51"/>
      <c r="E69" s="51"/>
      <c r="F69" s="51"/>
      <c r="G69" s="51"/>
      <c r="H69" s="51"/>
      <c r="I69" s="51"/>
      <c r="J69" s="51"/>
      <c r="K69" s="51"/>
      <c r="L69" s="51"/>
      <c r="M69" s="51"/>
      <c r="N69" s="51"/>
      <c r="O69" s="51"/>
      <c r="P69" s="51"/>
      <c r="Q69" s="51"/>
      <c r="R69" s="51"/>
      <c r="S69" s="51"/>
      <c r="T69" s="51"/>
    </row>
    <row r="70" spans="1:20" x14ac:dyDescent="0.2">
      <c r="A70" s="51"/>
      <c r="B70" s="51"/>
      <c r="C70" s="51"/>
      <c r="D70" s="51"/>
      <c r="E70" s="51"/>
      <c r="F70" s="51"/>
      <c r="G70" s="51"/>
      <c r="H70" s="51"/>
      <c r="I70" s="51"/>
      <c r="J70" s="51"/>
      <c r="K70" s="51"/>
      <c r="L70" s="51"/>
      <c r="M70" s="51"/>
      <c r="N70" s="51"/>
      <c r="O70" s="51"/>
      <c r="P70" s="51"/>
      <c r="Q70" s="51"/>
      <c r="R70" s="51"/>
      <c r="S70" s="51"/>
      <c r="T70" s="51"/>
    </row>
    <row r="71" spans="1:20" x14ac:dyDescent="0.2">
      <c r="A71" s="51"/>
      <c r="B71" s="51"/>
      <c r="C71" s="51"/>
      <c r="D71" s="51"/>
      <c r="E71" s="51"/>
      <c r="F71" s="51"/>
      <c r="G71" s="51"/>
      <c r="H71" s="51"/>
      <c r="I71" s="51"/>
      <c r="J71" s="51"/>
      <c r="K71" s="51"/>
      <c r="L71" s="51"/>
      <c r="M71" s="51"/>
      <c r="N71" s="51"/>
      <c r="O71" s="51"/>
      <c r="P71" s="51"/>
      <c r="Q71" s="51"/>
      <c r="R71" s="51"/>
      <c r="S71" s="51"/>
      <c r="T71" s="51"/>
    </row>
  </sheetData>
  <mergeCells count="43">
    <mergeCell ref="A1:I1"/>
    <mergeCell ref="A2:I2"/>
    <mergeCell ref="A3:A16"/>
    <mergeCell ref="B3:B4"/>
    <mergeCell ref="C3:C4"/>
    <mergeCell ref="D3:D4"/>
    <mergeCell ref="E3:G3"/>
    <mergeCell ref="H3:H4"/>
    <mergeCell ref="I3:I4"/>
    <mergeCell ref="I5:I14"/>
    <mergeCell ref="B15:D15"/>
    <mergeCell ref="B16:H16"/>
    <mergeCell ref="A17:A28"/>
    <mergeCell ref="B17:B18"/>
    <mergeCell ref="C17:C18"/>
    <mergeCell ref="D17:D18"/>
    <mergeCell ref="E17:G17"/>
    <mergeCell ref="H17:H18"/>
    <mergeCell ref="I17:I18"/>
    <mergeCell ref="I19:I26"/>
    <mergeCell ref="B27:D27"/>
    <mergeCell ref="B28:H28"/>
    <mergeCell ref="A29:A38"/>
    <mergeCell ref="B29:B30"/>
    <mergeCell ref="C29:C30"/>
    <mergeCell ref="D29:D30"/>
    <mergeCell ref="E29:G29"/>
    <mergeCell ref="H29:H30"/>
    <mergeCell ref="I29:I30"/>
    <mergeCell ref="I31:I36"/>
    <mergeCell ref="B37:D37"/>
    <mergeCell ref="B38:H38"/>
    <mergeCell ref="A39:A50"/>
    <mergeCell ref="B39:B40"/>
    <mergeCell ref="C39:C40"/>
    <mergeCell ref="D39:D40"/>
    <mergeCell ref="E39:G39"/>
    <mergeCell ref="H39:H40"/>
    <mergeCell ref="I39:I40"/>
    <mergeCell ref="I41:I48"/>
    <mergeCell ref="B49:D49"/>
    <mergeCell ref="B50:H50"/>
    <mergeCell ref="A51:D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A1E55-A128-41FB-BFA7-8C431C04FABD}">
  <dimension ref="A1:O81"/>
  <sheetViews>
    <sheetView topLeftCell="A24" zoomScaleNormal="100" workbookViewId="0">
      <selection activeCell="J30" sqref="J30"/>
    </sheetView>
  </sheetViews>
  <sheetFormatPr defaultColWidth="9.140625" defaultRowHeight="12.75" x14ac:dyDescent="0.2"/>
  <cols>
    <col min="1" max="1" width="8.7109375" style="59" customWidth="1"/>
    <col min="2" max="2" width="15.28515625" style="59" customWidth="1"/>
    <col min="3" max="3" width="11" style="59" customWidth="1"/>
    <col min="4" max="4" width="73.7109375" style="59" customWidth="1"/>
    <col min="5" max="5" width="11" style="59" customWidth="1"/>
    <col min="6" max="6" width="4.85546875" style="59" customWidth="1"/>
    <col min="7" max="16384" width="9.140625" style="59"/>
  </cols>
  <sheetData>
    <row r="1" spans="1:11" ht="23.25" x14ac:dyDescent="0.2">
      <c r="A1" s="177" t="s">
        <v>19</v>
      </c>
      <c r="B1" s="177"/>
      <c r="C1" s="177"/>
      <c r="D1" s="177"/>
      <c r="E1" s="177"/>
      <c r="F1" s="177"/>
      <c r="G1" s="177"/>
      <c r="H1" s="55"/>
      <c r="I1" s="55"/>
      <c r="J1" s="55"/>
      <c r="K1" s="55"/>
    </row>
    <row r="2" spans="1:11" ht="15.75" x14ac:dyDescent="0.2">
      <c r="A2" s="3" t="s">
        <v>20</v>
      </c>
      <c r="B2" s="3"/>
      <c r="C2" s="3"/>
      <c r="D2" s="3"/>
      <c r="E2" s="3"/>
      <c r="F2" s="178" t="s">
        <v>21</v>
      </c>
      <c r="G2" s="178"/>
      <c r="H2" s="55"/>
      <c r="I2" s="55"/>
      <c r="J2" s="55"/>
      <c r="K2" s="55"/>
    </row>
    <row r="3" spans="1:11" ht="8.1" customHeight="1" thickBot="1" x14ac:dyDescent="0.25">
      <c r="A3" s="3"/>
      <c r="B3" s="3"/>
      <c r="C3" s="3"/>
      <c r="D3" s="3"/>
      <c r="E3" s="3"/>
      <c r="F3" s="60"/>
      <c r="G3" s="60"/>
      <c r="H3" s="55"/>
      <c r="I3" s="55"/>
      <c r="J3" s="55"/>
      <c r="K3" s="55"/>
    </row>
    <row r="4" spans="1:11" ht="15" x14ac:dyDescent="0.2">
      <c r="A4" s="179" t="s">
        <v>22</v>
      </c>
      <c r="B4" s="181" t="s">
        <v>23</v>
      </c>
      <c r="C4" s="182"/>
      <c r="D4" s="61"/>
      <c r="E4" s="183" t="s">
        <v>24</v>
      </c>
      <c r="F4" s="183" t="s">
        <v>25</v>
      </c>
      <c r="G4" s="185" t="s">
        <v>26</v>
      </c>
      <c r="H4" s="55"/>
      <c r="I4" s="55"/>
      <c r="J4" s="55"/>
      <c r="K4" s="55"/>
    </row>
    <row r="5" spans="1:11" ht="15" x14ac:dyDescent="0.2">
      <c r="A5" s="180"/>
      <c r="B5" s="187" t="s">
        <v>27</v>
      </c>
      <c r="C5" s="188"/>
      <c r="D5" s="62"/>
      <c r="E5" s="184"/>
      <c r="F5" s="184"/>
      <c r="G5" s="186"/>
      <c r="H5" s="55"/>
      <c r="I5" s="55"/>
      <c r="J5" s="55"/>
      <c r="K5" s="55"/>
    </row>
    <row r="6" spans="1:11" ht="15" x14ac:dyDescent="0.2">
      <c r="A6" s="180"/>
      <c r="B6" s="187" t="s">
        <v>28</v>
      </c>
      <c r="C6" s="188"/>
      <c r="D6" s="62"/>
      <c r="E6" s="184"/>
      <c r="F6" s="184"/>
      <c r="G6" s="186"/>
      <c r="H6" s="55"/>
      <c r="I6" s="55"/>
      <c r="J6" s="55"/>
      <c r="K6" s="55"/>
    </row>
    <row r="7" spans="1:11" ht="15.75" thickBot="1" x14ac:dyDescent="0.25">
      <c r="A7" s="204"/>
      <c r="B7" s="193" t="s">
        <v>29</v>
      </c>
      <c r="C7" s="194"/>
      <c r="D7" s="195"/>
      <c r="E7" s="196"/>
      <c r="F7" s="196"/>
      <c r="G7" s="197"/>
      <c r="H7" s="55"/>
      <c r="I7" s="55"/>
      <c r="J7" s="55"/>
      <c r="K7" s="55"/>
    </row>
    <row r="8" spans="1:11" ht="19.5" customHeight="1" x14ac:dyDescent="0.2">
      <c r="A8" s="190" t="s">
        <v>78</v>
      </c>
      <c r="B8" s="205" t="s">
        <v>67</v>
      </c>
      <c r="C8" s="205"/>
      <c r="D8" s="205"/>
      <c r="E8" s="63">
        <v>0.1</v>
      </c>
      <c r="F8" s="64">
        <v>0</v>
      </c>
      <c r="G8" s="206">
        <f>F8*E8</f>
        <v>0</v>
      </c>
      <c r="H8" s="55"/>
      <c r="I8" s="55"/>
      <c r="J8" s="55"/>
      <c r="K8" s="55"/>
    </row>
    <row r="9" spans="1:11" ht="19.5" customHeight="1" x14ac:dyDescent="0.2">
      <c r="A9" s="191"/>
      <c r="B9" s="202" t="s">
        <v>31</v>
      </c>
      <c r="C9" s="202"/>
      <c r="D9" s="202"/>
      <c r="E9" s="66">
        <v>2</v>
      </c>
      <c r="F9" s="203">
        <v>0</v>
      </c>
      <c r="G9" s="207">
        <f>F9*E9</f>
        <v>0</v>
      </c>
      <c r="H9" s="55"/>
      <c r="I9" s="55"/>
      <c r="J9" s="55"/>
      <c r="K9" s="55"/>
    </row>
    <row r="10" spans="1:11" ht="18.75" x14ac:dyDescent="0.2">
      <c r="A10" s="191"/>
      <c r="B10" s="202" t="s">
        <v>68</v>
      </c>
      <c r="C10" s="202"/>
      <c r="D10" s="202"/>
      <c r="E10" s="66">
        <v>0.2</v>
      </c>
      <c r="F10" s="203">
        <v>0</v>
      </c>
      <c r="G10" s="207">
        <f>F10*E10</f>
        <v>0</v>
      </c>
      <c r="H10" s="55"/>
      <c r="I10" s="55"/>
      <c r="J10" s="55"/>
      <c r="K10" s="55"/>
    </row>
    <row r="11" spans="1:11" ht="18.75" x14ac:dyDescent="0.2">
      <c r="A11" s="191"/>
      <c r="B11" s="202" t="s">
        <v>32</v>
      </c>
      <c r="C11" s="202"/>
      <c r="D11" s="202"/>
      <c r="E11" s="66">
        <v>4</v>
      </c>
      <c r="F11" s="203">
        <v>0</v>
      </c>
      <c r="G11" s="207">
        <f>F11*E11</f>
        <v>0</v>
      </c>
      <c r="H11" s="55"/>
      <c r="I11" s="55"/>
      <c r="J11" s="55"/>
      <c r="K11" s="55"/>
    </row>
    <row r="12" spans="1:11" ht="18.75" x14ac:dyDescent="0.2">
      <c r="A12" s="191"/>
      <c r="B12" s="202" t="s">
        <v>69</v>
      </c>
      <c r="C12" s="202"/>
      <c r="D12" s="202"/>
      <c r="E12" s="66">
        <v>0.3</v>
      </c>
      <c r="F12" s="203">
        <v>0</v>
      </c>
      <c r="G12" s="207">
        <f>F12*E12</f>
        <v>0</v>
      </c>
      <c r="H12" s="55"/>
      <c r="I12" s="55"/>
      <c r="J12" s="55"/>
      <c r="K12" s="55"/>
    </row>
    <row r="13" spans="1:11" ht="18.75" x14ac:dyDescent="0.2">
      <c r="A13" s="191"/>
      <c r="B13" s="198" t="s">
        <v>33</v>
      </c>
      <c r="C13" s="199"/>
      <c r="D13" s="200"/>
      <c r="E13" s="66">
        <v>8</v>
      </c>
      <c r="F13" s="203">
        <v>0</v>
      </c>
      <c r="G13" s="207">
        <f>F13*E13</f>
        <v>0</v>
      </c>
      <c r="H13" s="55"/>
      <c r="I13" s="55"/>
      <c r="J13" s="55"/>
      <c r="K13" s="55"/>
    </row>
    <row r="14" spans="1:11" ht="20.25" customHeight="1" x14ac:dyDescent="0.2">
      <c r="A14" s="191"/>
      <c r="B14" s="158" t="s">
        <v>34</v>
      </c>
      <c r="C14" s="159"/>
      <c r="D14" s="160"/>
      <c r="E14" s="189">
        <v>8</v>
      </c>
      <c r="F14" s="201">
        <v>0</v>
      </c>
      <c r="G14" s="207">
        <f>F14*E14</f>
        <v>0</v>
      </c>
      <c r="H14" s="55"/>
      <c r="I14" s="55"/>
      <c r="J14" s="55"/>
      <c r="K14" s="55"/>
    </row>
    <row r="15" spans="1:11" ht="20.25" customHeight="1" x14ac:dyDescent="0.2">
      <c r="A15" s="191"/>
      <c r="B15" s="163" t="s">
        <v>35</v>
      </c>
      <c r="C15" s="163"/>
      <c r="D15" s="163"/>
      <c r="E15" s="163"/>
      <c r="F15" s="163"/>
      <c r="G15" s="68">
        <f>IF(F14=1,F14*E14,(IF(F13=1,F13*E13,(IF(F11=1,F11*E11,(IF(F9=1,F9*E9,F9*E9)))))))</f>
        <v>0</v>
      </c>
      <c r="H15" s="55"/>
      <c r="I15" s="55"/>
      <c r="J15" s="55"/>
      <c r="K15" s="55"/>
    </row>
    <row r="16" spans="1:11" ht="74.25" customHeight="1" thickBot="1" x14ac:dyDescent="0.25">
      <c r="A16" s="192"/>
      <c r="B16" s="175" t="s">
        <v>36</v>
      </c>
      <c r="C16" s="175"/>
      <c r="D16" s="175"/>
      <c r="E16" s="175"/>
      <c r="F16" s="175"/>
      <c r="G16" s="176"/>
      <c r="H16" s="55"/>
      <c r="I16" s="55"/>
      <c r="J16" s="55"/>
      <c r="K16" s="55"/>
    </row>
    <row r="17" spans="1:11" ht="33.75" customHeight="1" x14ac:dyDescent="0.2">
      <c r="A17" s="152" t="s">
        <v>37</v>
      </c>
      <c r="B17" s="166" t="s">
        <v>38</v>
      </c>
      <c r="C17" s="167"/>
      <c r="D17" s="168"/>
      <c r="E17" s="69">
        <v>1</v>
      </c>
      <c r="F17" s="70"/>
      <c r="G17" s="71">
        <f>'Hizmet Süresi Hesaplama'!I16</f>
        <v>0</v>
      </c>
      <c r="H17" s="55"/>
      <c r="I17" s="55"/>
      <c r="J17" s="55"/>
      <c r="K17" s="55"/>
    </row>
    <row r="18" spans="1:11" ht="30.75" customHeight="1" x14ac:dyDescent="0.2">
      <c r="A18" s="153"/>
      <c r="B18" s="169" t="s">
        <v>39</v>
      </c>
      <c r="C18" s="170"/>
      <c r="D18" s="171"/>
      <c r="E18" s="72">
        <v>2</v>
      </c>
      <c r="F18" s="73"/>
      <c r="G18" s="74">
        <f>'Hizmet Süresi Hesaplama'!I28</f>
        <v>0</v>
      </c>
      <c r="H18" s="55"/>
      <c r="I18" s="55"/>
      <c r="J18" s="55"/>
      <c r="K18" s="55"/>
    </row>
    <row r="19" spans="1:11" ht="30.75" customHeight="1" x14ac:dyDescent="0.2">
      <c r="A19" s="153"/>
      <c r="B19" s="169" t="s">
        <v>40</v>
      </c>
      <c r="C19" s="170"/>
      <c r="D19" s="171"/>
      <c r="E19" s="72">
        <v>2</v>
      </c>
      <c r="F19" s="73"/>
      <c r="G19" s="74">
        <f>'Hizmet Süresi Hesaplama'!I38</f>
        <v>0</v>
      </c>
      <c r="H19" s="55"/>
      <c r="I19" s="55"/>
      <c r="J19" s="55"/>
      <c r="K19" s="55"/>
    </row>
    <row r="20" spans="1:11" ht="30.75" customHeight="1" x14ac:dyDescent="0.2">
      <c r="A20" s="153"/>
      <c r="B20" s="172" t="s">
        <v>41</v>
      </c>
      <c r="C20" s="173"/>
      <c r="D20" s="174"/>
      <c r="E20" s="72">
        <v>4</v>
      </c>
      <c r="F20" s="73"/>
      <c r="G20" s="74">
        <f>'Hizmet Süresi Hesaplama'!I50</f>
        <v>0</v>
      </c>
      <c r="H20" s="55"/>
      <c r="I20" s="55"/>
      <c r="J20" s="55"/>
      <c r="K20" s="55"/>
    </row>
    <row r="21" spans="1:11" ht="30.75" customHeight="1" x14ac:dyDescent="0.2">
      <c r="A21" s="153"/>
      <c r="B21" s="172" t="s">
        <v>42</v>
      </c>
      <c r="C21" s="173"/>
      <c r="D21" s="174"/>
      <c r="E21" s="208"/>
      <c r="F21" s="73"/>
      <c r="G21" s="74">
        <f>E21*3/100</f>
        <v>0</v>
      </c>
      <c r="H21" s="55"/>
      <c r="I21" s="55"/>
      <c r="J21" s="55"/>
      <c r="K21" s="55"/>
    </row>
    <row r="22" spans="1:11" ht="20.25" customHeight="1" x14ac:dyDescent="0.2">
      <c r="A22" s="153"/>
      <c r="B22" s="163" t="s">
        <v>35</v>
      </c>
      <c r="C22" s="163"/>
      <c r="D22" s="163"/>
      <c r="E22" s="163"/>
      <c r="F22" s="163"/>
      <c r="G22" s="75">
        <f>SUM(G17:G21)</f>
        <v>0</v>
      </c>
      <c r="H22" s="55"/>
      <c r="I22" s="55"/>
      <c r="J22" s="55"/>
      <c r="K22" s="55"/>
    </row>
    <row r="23" spans="1:11" ht="88.5" customHeight="1" thickBot="1" x14ac:dyDescent="0.25">
      <c r="A23" s="211"/>
      <c r="B23" s="209" t="s">
        <v>76</v>
      </c>
      <c r="C23" s="209"/>
      <c r="D23" s="209"/>
      <c r="E23" s="209"/>
      <c r="F23" s="209"/>
      <c r="G23" s="210"/>
      <c r="H23" s="55"/>
      <c r="I23" s="55"/>
      <c r="J23" s="55"/>
      <c r="K23" s="55"/>
    </row>
    <row r="24" spans="1:11" ht="18.75" x14ac:dyDescent="0.2">
      <c r="A24" s="152" t="s">
        <v>43</v>
      </c>
      <c r="B24" s="155" t="s">
        <v>44</v>
      </c>
      <c r="C24" s="156"/>
      <c r="D24" s="157"/>
      <c r="E24" s="69">
        <v>1</v>
      </c>
      <c r="F24" s="76">
        <v>0</v>
      </c>
      <c r="G24" s="65">
        <f>F24*E24</f>
        <v>0</v>
      </c>
      <c r="H24" s="55"/>
      <c r="I24" s="55"/>
      <c r="J24" s="55"/>
      <c r="K24" s="55"/>
    </row>
    <row r="25" spans="1:11" ht="18.75" x14ac:dyDescent="0.2">
      <c r="A25" s="153"/>
      <c r="B25" s="158" t="s">
        <v>45</v>
      </c>
      <c r="C25" s="159"/>
      <c r="D25" s="160"/>
      <c r="E25" s="72">
        <v>2</v>
      </c>
      <c r="F25" s="78">
        <v>0</v>
      </c>
      <c r="G25" s="67">
        <f t="shared" ref="G25:G26" si="0">F25*E25</f>
        <v>0</v>
      </c>
      <c r="H25" s="55"/>
      <c r="I25" s="55"/>
      <c r="J25" s="55"/>
      <c r="K25" s="55"/>
    </row>
    <row r="26" spans="1:11" ht="33" customHeight="1" x14ac:dyDescent="0.2">
      <c r="A26" s="153"/>
      <c r="B26" s="161" t="s">
        <v>46</v>
      </c>
      <c r="C26" s="218"/>
      <c r="D26" s="162"/>
      <c r="E26" s="72">
        <v>3</v>
      </c>
      <c r="F26" s="78">
        <v>0</v>
      </c>
      <c r="G26" s="67">
        <f t="shared" si="0"/>
        <v>0</v>
      </c>
      <c r="H26" s="55"/>
      <c r="I26" s="55"/>
      <c r="J26" s="55"/>
      <c r="K26" s="55"/>
    </row>
    <row r="27" spans="1:11" ht="20.25" customHeight="1" x14ac:dyDescent="0.2">
      <c r="A27" s="153"/>
      <c r="B27" s="163" t="s">
        <v>35</v>
      </c>
      <c r="C27" s="163"/>
      <c r="D27" s="163"/>
      <c r="E27" s="163"/>
      <c r="F27" s="163"/>
      <c r="G27" s="68">
        <f>SUM(G24:G26)</f>
        <v>0</v>
      </c>
      <c r="H27" s="55"/>
      <c r="I27" s="55"/>
      <c r="J27" s="55"/>
      <c r="K27" s="55"/>
    </row>
    <row r="28" spans="1:11" ht="33" customHeight="1" thickBot="1" x14ac:dyDescent="0.25">
      <c r="A28" s="154"/>
      <c r="B28" s="164" t="s">
        <v>47</v>
      </c>
      <c r="C28" s="164"/>
      <c r="D28" s="164"/>
      <c r="E28" s="164"/>
      <c r="F28" s="164"/>
      <c r="G28" s="165"/>
      <c r="H28" s="55"/>
      <c r="I28" s="55"/>
      <c r="J28" s="55"/>
      <c r="K28" s="55"/>
    </row>
    <row r="29" spans="1:11" ht="18.75" x14ac:dyDescent="0.2">
      <c r="A29" s="152" t="s">
        <v>70</v>
      </c>
      <c r="B29" s="155" t="s">
        <v>71</v>
      </c>
      <c r="C29" s="156"/>
      <c r="D29" s="157"/>
      <c r="E29" s="69">
        <v>-1</v>
      </c>
      <c r="F29" s="76">
        <v>0</v>
      </c>
      <c r="G29" s="65">
        <f>F29*E29</f>
        <v>0</v>
      </c>
      <c r="H29" s="55"/>
      <c r="I29" s="55"/>
      <c r="J29" s="55"/>
      <c r="K29" s="55"/>
    </row>
    <row r="30" spans="1:11" ht="18.75" x14ac:dyDescent="0.2">
      <c r="A30" s="153"/>
      <c r="B30" s="158" t="s">
        <v>72</v>
      </c>
      <c r="C30" s="159"/>
      <c r="D30" s="160"/>
      <c r="E30" s="72">
        <v>-2</v>
      </c>
      <c r="F30" s="78">
        <v>0</v>
      </c>
      <c r="G30" s="67">
        <f t="shared" ref="G30:G31" si="1">F30*E30</f>
        <v>0</v>
      </c>
      <c r="H30" s="55"/>
      <c r="I30" s="55"/>
      <c r="J30" s="55"/>
      <c r="K30" s="55"/>
    </row>
    <row r="31" spans="1:11" ht="33" customHeight="1" x14ac:dyDescent="0.2">
      <c r="A31" s="153"/>
      <c r="B31" s="161" t="s">
        <v>73</v>
      </c>
      <c r="C31" s="218"/>
      <c r="D31" s="162"/>
      <c r="E31" s="72">
        <v>-3</v>
      </c>
      <c r="F31" s="78">
        <v>0</v>
      </c>
      <c r="G31" s="67">
        <f t="shared" si="1"/>
        <v>0</v>
      </c>
      <c r="H31" s="55"/>
      <c r="I31" s="55"/>
      <c r="J31" s="55"/>
      <c r="K31" s="55"/>
    </row>
    <row r="32" spans="1:11" ht="20.25" customHeight="1" x14ac:dyDescent="0.2">
      <c r="A32" s="153"/>
      <c r="B32" s="163" t="s">
        <v>35</v>
      </c>
      <c r="C32" s="163"/>
      <c r="D32" s="163"/>
      <c r="E32" s="163"/>
      <c r="F32" s="163"/>
      <c r="G32" s="68">
        <f>SUM(G29:G31)</f>
        <v>0</v>
      </c>
      <c r="H32" s="55"/>
      <c r="I32" s="55"/>
      <c r="J32" s="55"/>
      <c r="K32" s="55"/>
    </row>
    <row r="33" spans="1:11" ht="33" customHeight="1" thickBot="1" x14ac:dyDescent="0.25">
      <c r="A33" s="154"/>
      <c r="B33" s="164" t="s">
        <v>47</v>
      </c>
      <c r="C33" s="164"/>
      <c r="D33" s="164"/>
      <c r="E33" s="164"/>
      <c r="F33" s="164"/>
      <c r="G33" s="165"/>
      <c r="H33" s="55"/>
      <c r="I33" s="55"/>
      <c r="J33" s="55"/>
      <c r="K33" s="55"/>
    </row>
    <row r="34" spans="1:11" ht="30" customHeight="1" x14ac:dyDescent="0.2">
      <c r="A34" s="150" t="s">
        <v>77</v>
      </c>
      <c r="B34" s="212" t="s">
        <v>48</v>
      </c>
      <c r="C34" s="213"/>
      <c r="D34" s="214"/>
      <c r="E34" s="215">
        <v>2</v>
      </c>
      <c r="F34" s="216">
        <v>0</v>
      </c>
      <c r="G34" s="217">
        <f>F34*E34</f>
        <v>0</v>
      </c>
      <c r="H34" s="55"/>
      <c r="I34" s="55"/>
      <c r="J34" s="55"/>
      <c r="K34" s="55"/>
    </row>
    <row r="35" spans="1:11" ht="18.75" customHeight="1" x14ac:dyDescent="0.2">
      <c r="A35" s="150"/>
      <c r="B35" s="134" t="s">
        <v>49</v>
      </c>
      <c r="C35" s="135"/>
      <c r="D35" s="136"/>
      <c r="E35" s="72">
        <v>2</v>
      </c>
      <c r="F35" s="78">
        <v>0</v>
      </c>
      <c r="G35" s="77">
        <f>F35*E35</f>
        <v>0</v>
      </c>
      <c r="H35" s="55"/>
      <c r="I35" s="55"/>
      <c r="J35" s="55"/>
      <c r="K35" s="55"/>
    </row>
    <row r="36" spans="1:11" ht="18.75" customHeight="1" x14ac:dyDescent="0.2">
      <c r="A36" s="150"/>
      <c r="B36" s="134" t="s">
        <v>50</v>
      </c>
      <c r="C36" s="135"/>
      <c r="D36" s="136"/>
      <c r="E36" s="72">
        <v>3</v>
      </c>
      <c r="F36" s="78">
        <v>0</v>
      </c>
      <c r="G36" s="77">
        <f t="shared" ref="G36:G49" si="2">F36*E36</f>
        <v>0</v>
      </c>
      <c r="H36" s="55"/>
      <c r="I36" s="55"/>
      <c r="J36" s="55"/>
      <c r="K36" s="55"/>
    </row>
    <row r="37" spans="1:11" ht="18.75" customHeight="1" x14ac:dyDescent="0.2">
      <c r="A37" s="150"/>
      <c r="B37" s="134" t="s">
        <v>51</v>
      </c>
      <c r="C37" s="135"/>
      <c r="D37" s="136"/>
      <c r="E37" s="72">
        <v>2</v>
      </c>
      <c r="F37" s="78">
        <v>0</v>
      </c>
      <c r="G37" s="77">
        <f t="shared" si="2"/>
        <v>0</v>
      </c>
      <c r="H37" s="55"/>
      <c r="I37" s="55"/>
      <c r="J37" s="55"/>
      <c r="K37" s="55"/>
    </row>
    <row r="38" spans="1:11" ht="15.75" customHeight="1" x14ac:dyDescent="0.2">
      <c r="A38" s="150"/>
      <c r="B38" s="134" t="s">
        <v>52</v>
      </c>
      <c r="C38" s="135"/>
      <c r="D38" s="136"/>
      <c r="E38" s="72">
        <v>2</v>
      </c>
      <c r="F38" s="78">
        <v>0</v>
      </c>
      <c r="G38" s="77">
        <f t="shared" si="2"/>
        <v>0</v>
      </c>
      <c r="H38" s="55"/>
      <c r="I38" s="55"/>
      <c r="J38" s="55"/>
      <c r="K38" s="55"/>
    </row>
    <row r="39" spans="1:11" ht="15.75" customHeight="1" x14ac:dyDescent="0.2">
      <c r="A39" s="150"/>
      <c r="B39" s="134" t="s">
        <v>53</v>
      </c>
      <c r="C39" s="135"/>
      <c r="D39" s="136"/>
      <c r="E39" s="72">
        <v>2</v>
      </c>
      <c r="F39" s="78">
        <v>0</v>
      </c>
      <c r="G39" s="77">
        <f t="shared" si="2"/>
        <v>0</v>
      </c>
      <c r="H39" s="55"/>
      <c r="I39" s="55"/>
      <c r="J39" s="55"/>
      <c r="K39" s="55"/>
    </row>
    <row r="40" spans="1:11" ht="15.75" customHeight="1" x14ac:dyDescent="0.2">
      <c r="A40" s="150"/>
      <c r="B40" s="134" t="s">
        <v>54</v>
      </c>
      <c r="C40" s="135"/>
      <c r="D40" s="136"/>
      <c r="E40" s="72">
        <v>2</v>
      </c>
      <c r="F40" s="78">
        <v>0</v>
      </c>
      <c r="G40" s="77">
        <f t="shared" si="2"/>
        <v>0</v>
      </c>
      <c r="H40" s="55"/>
      <c r="I40" s="55"/>
      <c r="J40" s="55"/>
      <c r="K40" s="55"/>
    </row>
    <row r="41" spans="1:11" ht="15.75" customHeight="1" x14ac:dyDescent="0.2">
      <c r="A41" s="150"/>
      <c r="B41" s="134" t="s">
        <v>55</v>
      </c>
      <c r="C41" s="135"/>
      <c r="D41" s="136"/>
      <c r="E41" s="72">
        <v>2</v>
      </c>
      <c r="F41" s="78">
        <v>0</v>
      </c>
      <c r="G41" s="77">
        <f t="shared" si="2"/>
        <v>0</v>
      </c>
      <c r="H41" s="55"/>
      <c r="I41" s="55"/>
      <c r="J41" s="55"/>
      <c r="K41" s="55"/>
    </row>
    <row r="42" spans="1:11" ht="15.75" customHeight="1" x14ac:dyDescent="0.2">
      <c r="A42" s="150"/>
      <c r="B42" s="134" t="s">
        <v>56</v>
      </c>
      <c r="C42" s="135"/>
      <c r="D42" s="136"/>
      <c r="E42" s="72">
        <v>1</v>
      </c>
      <c r="F42" s="78">
        <v>0</v>
      </c>
      <c r="G42" s="77">
        <f t="shared" si="2"/>
        <v>0</v>
      </c>
      <c r="H42" s="55"/>
      <c r="I42" s="55"/>
      <c r="J42" s="55"/>
      <c r="K42" s="55"/>
    </row>
    <row r="43" spans="1:11" ht="15.75" customHeight="1" x14ac:dyDescent="0.2">
      <c r="A43" s="150"/>
      <c r="B43" s="134" t="s">
        <v>57</v>
      </c>
      <c r="C43" s="135"/>
      <c r="D43" s="136"/>
      <c r="E43" s="72">
        <v>1</v>
      </c>
      <c r="F43" s="78">
        <v>0</v>
      </c>
      <c r="G43" s="77">
        <f t="shared" si="2"/>
        <v>0</v>
      </c>
      <c r="H43" s="55"/>
      <c r="I43" s="55"/>
      <c r="J43" s="55"/>
      <c r="K43" s="55"/>
    </row>
    <row r="44" spans="1:11" ht="15.75" customHeight="1" x14ac:dyDescent="0.2">
      <c r="A44" s="150"/>
      <c r="B44" s="134" t="s">
        <v>58</v>
      </c>
      <c r="C44" s="135"/>
      <c r="D44" s="136"/>
      <c r="E44" s="72">
        <v>1</v>
      </c>
      <c r="F44" s="78">
        <v>0</v>
      </c>
      <c r="G44" s="77">
        <f t="shared" si="2"/>
        <v>0</v>
      </c>
      <c r="H44" s="55"/>
      <c r="I44" s="55"/>
      <c r="J44" s="55"/>
      <c r="K44" s="55"/>
    </row>
    <row r="45" spans="1:11" ht="15.75" customHeight="1" x14ac:dyDescent="0.2">
      <c r="A45" s="150"/>
      <c r="B45" s="134" t="s">
        <v>59</v>
      </c>
      <c r="C45" s="135"/>
      <c r="D45" s="136"/>
      <c r="E45" s="72">
        <v>2</v>
      </c>
      <c r="F45" s="78">
        <v>0</v>
      </c>
      <c r="G45" s="77">
        <f t="shared" si="2"/>
        <v>0</v>
      </c>
      <c r="H45" s="55"/>
      <c r="I45" s="55"/>
      <c r="J45" s="55"/>
      <c r="K45" s="55"/>
    </row>
    <row r="46" spans="1:11" ht="15.75" customHeight="1" x14ac:dyDescent="0.2">
      <c r="A46" s="150"/>
      <c r="B46" s="134" t="s">
        <v>60</v>
      </c>
      <c r="C46" s="135"/>
      <c r="D46" s="136"/>
      <c r="E46" s="72">
        <v>3</v>
      </c>
      <c r="F46" s="78">
        <v>0</v>
      </c>
      <c r="G46" s="77">
        <f t="shared" si="2"/>
        <v>0</v>
      </c>
      <c r="H46" s="55"/>
      <c r="I46" s="55"/>
      <c r="J46" s="55"/>
      <c r="K46" s="55"/>
    </row>
    <row r="47" spans="1:11" ht="15.75" customHeight="1" x14ac:dyDescent="0.2">
      <c r="A47" s="150"/>
      <c r="B47" s="134" t="s">
        <v>61</v>
      </c>
      <c r="C47" s="135"/>
      <c r="D47" s="136"/>
      <c r="E47" s="79">
        <v>0.5</v>
      </c>
      <c r="F47" s="78">
        <v>0</v>
      </c>
      <c r="G47" s="77">
        <f t="shared" si="2"/>
        <v>0</v>
      </c>
      <c r="H47" s="55"/>
      <c r="I47" s="55"/>
      <c r="J47" s="55"/>
      <c r="K47" s="55"/>
    </row>
    <row r="48" spans="1:11" ht="15.75" customHeight="1" x14ac:dyDescent="0.2">
      <c r="A48" s="150"/>
      <c r="B48" s="134" t="s">
        <v>62</v>
      </c>
      <c r="C48" s="135"/>
      <c r="D48" s="136"/>
      <c r="E48" s="72">
        <v>1</v>
      </c>
      <c r="F48" s="78">
        <v>0</v>
      </c>
      <c r="G48" s="77">
        <f t="shared" si="2"/>
        <v>0</v>
      </c>
      <c r="H48" s="55"/>
      <c r="I48" s="55"/>
      <c r="J48" s="55"/>
      <c r="K48" s="55"/>
    </row>
    <row r="49" spans="1:11" ht="18.75" customHeight="1" x14ac:dyDescent="0.2">
      <c r="A49" s="150"/>
      <c r="B49" s="134" t="s">
        <v>63</v>
      </c>
      <c r="C49" s="135"/>
      <c r="D49" s="136"/>
      <c r="E49" s="72">
        <v>2</v>
      </c>
      <c r="F49" s="78">
        <v>0</v>
      </c>
      <c r="G49" s="77">
        <f t="shared" si="2"/>
        <v>0</v>
      </c>
      <c r="H49" s="55"/>
      <c r="I49" s="55"/>
      <c r="J49" s="55"/>
      <c r="K49" s="55"/>
    </row>
    <row r="50" spans="1:11" ht="20.25" customHeight="1" x14ac:dyDescent="0.2">
      <c r="A50" s="150"/>
      <c r="B50" s="137" t="s">
        <v>35</v>
      </c>
      <c r="C50" s="138"/>
      <c r="D50" s="138"/>
      <c r="E50" s="138"/>
      <c r="F50" s="139"/>
      <c r="G50" s="68">
        <f>SUM(G34:G49)</f>
        <v>0</v>
      </c>
      <c r="H50" s="55"/>
      <c r="I50" s="55"/>
      <c r="J50" s="55"/>
      <c r="K50" s="55"/>
    </row>
    <row r="51" spans="1:11" ht="74.25" customHeight="1" thickBot="1" x14ac:dyDescent="0.25">
      <c r="A51" s="151"/>
      <c r="B51" s="140" t="s">
        <v>64</v>
      </c>
      <c r="C51" s="141"/>
      <c r="D51" s="141"/>
      <c r="E51" s="141"/>
      <c r="F51" s="141"/>
      <c r="G51" s="142"/>
      <c r="H51" s="55"/>
      <c r="I51" s="55"/>
      <c r="J51" s="55"/>
      <c r="K51" s="55"/>
    </row>
    <row r="52" spans="1:11" ht="29.25" customHeight="1" thickBot="1" x14ac:dyDescent="0.25">
      <c r="A52" s="143" t="s">
        <v>65</v>
      </c>
      <c r="B52" s="144"/>
      <c r="C52" s="144"/>
      <c r="D52" s="145"/>
      <c r="E52" s="146">
        <f>SUM(G15,G22,G27,G32,G50)</f>
        <v>0</v>
      </c>
      <c r="F52" s="147"/>
      <c r="G52" s="148"/>
      <c r="H52" s="55"/>
      <c r="I52" s="55"/>
      <c r="J52" s="55"/>
      <c r="K52" s="55"/>
    </row>
    <row r="53" spans="1:11" ht="15" x14ac:dyDescent="0.25">
      <c r="A53" s="80"/>
      <c r="B53" s="44"/>
      <c r="C53" s="44"/>
      <c r="D53" s="44"/>
      <c r="E53" s="44"/>
      <c r="F53" s="44"/>
      <c r="G53" s="44"/>
      <c r="H53" s="55"/>
      <c r="I53" s="55"/>
      <c r="J53" s="55"/>
      <c r="K53" s="55"/>
    </row>
    <row r="54" spans="1:11" ht="15" x14ac:dyDescent="0.25">
      <c r="A54" s="81"/>
      <c r="B54" s="82"/>
      <c r="C54" s="82"/>
      <c r="D54" s="82"/>
      <c r="E54" s="82"/>
      <c r="F54" s="82"/>
      <c r="G54" s="82"/>
      <c r="H54" s="55"/>
      <c r="I54" s="55"/>
      <c r="J54" s="55"/>
      <c r="K54" s="55"/>
    </row>
    <row r="55" spans="1:11" ht="72.75" customHeight="1" x14ac:dyDescent="0.25">
      <c r="A55" s="149" t="s">
        <v>66</v>
      </c>
      <c r="B55" s="149"/>
      <c r="C55" s="149"/>
      <c r="D55" s="149"/>
      <c r="E55" s="149"/>
      <c r="F55" s="149"/>
      <c r="G55" s="149"/>
      <c r="H55" s="55"/>
      <c r="I55" s="55"/>
      <c r="J55" s="55"/>
      <c r="K55" s="55"/>
    </row>
    <row r="56" spans="1:11" ht="15" x14ac:dyDescent="0.25">
      <c r="A56" s="83"/>
      <c r="B56" s="44"/>
      <c r="C56" s="44"/>
      <c r="D56" s="44"/>
      <c r="E56" s="44"/>
      <c r="F56" s="44"/>
      <c r="G56" s="44"/>
      <c r="H56" s="55"/>
      <c r="I56" s="55"/>
      <c r="J56" s="55"/>
      <c r="K56" s="55"/>
    </row>
    <row r="57" spans="1:11" ht="15" x14ac:dyDescent="0.25">
      <c r="A57" s="83"/>
      <c r="B57" s="44"/>
      <c r="C57" s="44"/>
      <c r="D57" s="44"/>
      <c r="E57" s="44"/>
      <c r="F57" s="44"/>
      <c r="G57" s="44"/>
      <c r="H57" s="55"/>
      <c r="I57" s="55"/>
      <c r="J57" s="55"/>
      <c r="K57" s="55"/>
    </row>
    <row r="58" spans="1:11" ht="15" x14ac:dyDescent="0.25">
      <c r="A58" s="83"/>
      <c r="B58" s="44"/>
      <c r="C58" s="44"/>
      <c r="D58" s="44"/>
      <c r="E58" s="44"/>
      <c r="F58" s="44"/>
      <c r="G58" s="44"/>
      <c r="H58" s="55"/>
      <c r="I58" s="55"/>
      <c r="J58" s="55"/>
      <c r="K58" s="55"/>
    </row>
    <row r="59" spans="1:11" ht="56.25" customHeight="1" x14ac:dyDescent="0.2">
      <c r="A59" s="132"/>
      <c r="B59" s="132"/>
      <c r="C59" s="132"/>
      <c r="D59" s="132"/>
      <c r="E59" s="132"/>
      <c r="F59" s="132"/>
      <c r="G59" s="132"/>
      <c r="H59" s="55"/>
      <c r="I59" s="55"/>
      <c r="J59" s="55"/>
      <c r="K59" s="55"/>
    </row>
    <row r="60" spans="1:11" ht="15" x14ac:dyDescent="0.25">
      <c r="A60" s="83"/>
      <c r="B60" s="44"/>
      <c r="C60" s="44"/>
      <c r="D60" s="44"/>
      <c r="E60" s="44"/>
      <c r="F60" s="44"/>
      <c r="G60" s="44"/>
      <c r="H60" s="55"/>
      <c r="I60" s="55"/>
      <c r="J60" s="55"/>
      <c r="K60" s="55"/>
    </row>
    <row r="61" spans="1:11" ht="31.5" customHeight="1" x14ac:dyDescent="0.25">
      <c r="A61" s="133"/>
      <c r="B61" s="133"/>
      <c r="C61" s="133"/>
      <c r="D61" s="133"/>
      <c r="E61" s="133"/>
      <c r="F61" s="133"/>
      <c r="G61" s="133"/>
      <c r="H61" s="55"/>
      <c r="I61" s="55"/>
      <c r="J61" s="55"/>
      <c r="K61" s="55"/>
    </row>
    <row r="62" spans="1:11" ht="15" x14ac:dyDescent="0.25">
      <c r="A62" s="83"/>
      <c r="B62" s="84"/>
      <c r="C62" s="84"/>
      <c r="D62" s="84"/>
      <c r="E62" s="84"/>
      <c r="F62" s="84"/>
      <c r="G62" s="84"/>
      <c r="H62" s="55"/>
      <c r="I62" s="55"/>
      <c r="J62" s="55"/>
      <c r="K62" s="55"/>
    </row>
    <row r="63" spans="1:11" ht="15" x14ac:dyDescent="0.2">
      <c r="A63" s="84"/>
      <c r="B63" s="84"/>
      <c r="C63" s="84"/>
      <c r="D63" s="84"/>
      <c r="E63" s="84"/>
      <c r="F63" s="84"/>
      <c r="G63" s="84"/>
      <c r="H63" s="55"/>
      <c r="I63" s="55"/>
      <c r="J63" s="55"/>
      <c r="K63" s="55"/>
    </row>
    <row r="64" spans="1:11" x14ac:dyDescent="0.2">
      <c r="A64" s="55"/>
      <c r="B64" s="55"/>
      <c r="C64" s="55"/>
      <c r="D64" s="55"/>
      <c r="E64" s="55"/>
      <c r="F64" s="55"/>
      <c r="G64" s="55"/>
      <c r="H64" s="55"/>
      <c r="I64" s="55"/>
      <c r="J64" s="55"/>
      <c r="K64" s="55"/>
    </row>
    <row r="65" spans="1:11" x14ac:dyDescent="0.2">
      <c r="A65" s="55"/>
      <c r="B65" s="55"/>
      <c r="C65" s="55"/>
      <c r="D65" s="55"/>
      <c r="E65" s="55"/>
      <c r="F65" s="55"/>
      <c r="G65" s="55"/>
      <c r="H65" s="55"/>
      <c r="I65" s="55"/>
      <c r="J65" s="55"/>
      <c r="K65" s="55"/>
    </row>
    <row r="66" spans="1:11" x14ac:dyDescent="0.2">
      <c r="A66" s="55"/>
      <c r="B66" s="55"/>
      <c r="C66" s="55"/>
      <c r="D66" s="55"/>
      <c r="E66" s="55"/>
      <c r="F66" s="55"/>
      <c r="G66" s="55"/>
      <c r="H66" s="55"/>
      <c r="I66" s="55"/>
      <c r="J66" s="55"/>
      <c r="K66" s="55"/>
    </row>
    <row r="67" spans="1:11" x14ac:dyDescent="0.2">
      <c r="A67" s="55"/>
      <c r="B67" s="55"/>
      <c r="C67" s="55"/>
      <c r="D67" s="55"/>
      <c r="E67" s="55"/>
      <c r="F67" s="55"/>
      <c r="G67" s="55"/>
      <c r="H67" s="55"/>
      <c r="I67" s="55"/>
      <c r="J67" s="55"/>
      <c r="K67" s="55"/>
    </row>
    <row r="68" spans="1:11" x14ac:dyDescent="0.2">
      <c r="A68" s="55"/>
      <c r="B68" s="55"/>
      <c r="C68" s="55"/>
      <c r="D68" s="55"/>
      <c r="E68" s="55"/>
      <c r="F68" s="55"/>
      <c r="G68" s="55"/>
      <c r="H68" s="55"/>
      <c r="I68" s="55"/>
      <c r="J68" s="55"/>
      <c r="K68" s="55"/>
    </row>
    <row r="69" spans="1:11" x14ac:dyDescent="0.2">
      <c r="A69" s="55"/>
      <c r="B69" s="55"/>
      <c r="C69" s="55"/>
      <c r="D69" s="55"/>
      <c r="E69" s="55"/>
      <c r="F69" s="55"/>
      <c r="G69" s="55"/>
      <c r="H69" s="55"/>
      <c r="I69" s="55"/>
      <c r="J69" s="55"/>
      <c r="K69" s="55"/>
    </row>
    <row r="70" spans="1:11" x14ac:dyDescent="0.2">
      <c r="A70" s="55"/>
      <c r="B70" s="55"/>
      <c r="C70" s="55"/>
      <c r="D70" s="55"/>
      <c r="E70" s="55"/>
      <c r="F70" s="55"/>
      <c r="G70" s="55"/>
      <c r="H70" s="55"/>
      <c r="I70" s="55"/>
      <c r="J70" s="55"/>
      <c r="K70" s="55"/>
    </row>
    <row r="81" spans="6:15" x14ac:dyDescent="0.2">
      <c r="F81" s="59">
        <v>0</v>
      </c>
      <c r="G81" s="59">
        <v>1</v>
      </c>
      <c r="H81" s="59">
        <v>2</v>
      </c>
      <c r="I81" s="59">
        <v>3</v>
      </c>
      <c r="J81" s="59">
        <v>4</v>
      </c>
      <c r="K81" s="59">
        <v>5</v>
      </c>
      <c r="L81" s="59">
        <v>6</v>
      </c>
      <c r="M81" s="59">
        <v>7</v>
      </c>
      <c r="N81" s="59">
        <v>8</v>
      </c>
      <c r="O81" s="59">
        <v>9</v>
      </c>
    </row>
  </sheetData>
  <sheetProtection algorithmName="SHA-512" hashValue="/Al0Cvdp1NyhsrqGONbJ67gG9i8XghRUG0pJgep/pxkkdusZOg1QgYaGTXeQEriKF3eHtkIYYHqhWzLjCOgSrw==" saltValue="fzGSlSLdEoApyKPctie4gg==" spinCount="100000" sheet="1" objects="1" scenarios="1"/>
  <mergeCells count="64">
    <mergeCell ref="A29:A33"/>
    <mergeCell ref="B29:D29"/>
    <mergeCell ref="B30:D30"/>
    <mergeCell ref="B31:D31"/>
    <mergeCell ref="B32:F32"/>
    <mergeCell ref="B33:G33"/>
    <mergeCell ref="A1:G1"/>
    <mergeCell ref="F2:G2"/>
    <mergeCell ref="A4:A7"/>
    <mergeCell ref="B4:C4"/>
    <mergeCell ref="E4:E7"/>
    <mergeCell ref="F4:F7"/>
    <mergeCell ref="G4:G7"/>
    <mergeCell ref="B5:C5"/>
    <mergeCell ref="B6:C6"/>
    <mergeCell ref="B7:C7"/>
    <mergeCell ref="B9:D9"/>
    <mergeCell ref="B11:D11"/>
    <mergeCell ref="B13:D13"/>
    <mergeCell ref="B14:D14"/>
    <mergeCell ref="B15:F15"/>
    <mergeCell ref="B16:G16"/>
    <mergeCell ref="B10:D10"/>
    <mergeCell ref="B12:D12"/>
    <mergeCell ref="A8:A16"/>
    <mergeCell ref="B8:D8"/>
    <mergeCell ref="A17:A23"/>
    <mergeCell ref="B17:D17"/>
    <mergeCell ref="B18:D18"/>
    <mergeCell ref="B19:D19"/>
    <mergeCell ref="B20:D20"/>
    <mergeCell ref="B21:D21"/>
    <mergeCell ref="B22:F22"/>
    <mergeCell ref="B23:G23"/>
    <mergeCell ref="A24:A28"/>
    <mergeCell ref="B24:D24"/>
    <mergeCell ref="B25:D25"/>
    <mergeCell ref="B26:D26"/>
    <mergeCell ref="B27:F27"/>
    <mergeCell ref="B28:G28"/>
    <mergeCell ref="B48:D48"/>
    <mergeCell ref="A34:A51"/>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A59:G59"/>
    <mergeCell ref="A61:G61"/>
    <mergeCell ref="B49:D49"/>
    <mergeCell ref="B50:F50"/>
    <mergeCell ref="B51:G51"/>
    <mergeCell ref="A52:D52"/>
    <mergeCell ref="E52:G52"/>
    <mergeCell ref="A55:G55"/>
  </mergeCells>
  <dataValidations count="4">
    <dataValidation type="list" allowBlank="1" showInputMessage="1" showErrorMessage="1" sqref="F35:F37 F42:F43 F47:F48" xr:uid="{19D3511B-445F-49D7-A3B0-C9552B12A5B5}">
      <formula1>$F$81:$I$81</formula1>
    </dataValidation>
    <dataValidation type="list" allowBlank="1" showInputMessage="1" showErrorMessage="1" sqref="F34" xr:uid="{F8035C15-895A-45DF-A284-5893E98C87B9}">
      <formula1>$F$81:$O$81</formula1>
    </dataValidation>
    <dataValidation type="list" allowBlank="1" showInputMessage="1" showErrorMessage="1" sqref="F24:F26 F8:F14 F38:F41 F44:F46 F49 F29:F31" xr:uid="{EAE1DD47-CB9A-4B13-84A7-2F5852361DEB}">
      <formula1>$F$81:$G$81</formula1>
    </dataValidation>
    <dataValidation allowBlank="1" showInputMessage="1" showErrorMessage="1" prompt="İlk defa yönetici olarak görevlendirilmek isteyenler için Ek-1 Değerlendirme Formu," sqref="A1:G1" xr:uid="{F85E4377-EDE8-4880-90B2-53AAAE6F5E5B}"/>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46448-151B-4A4A-9300-3EE2629C316F}">
  <dimension ref="A1:O79"/>
  <sheetViews>
    <sheetView tabSelected="1" topLeftCell="A29" zoomScale="85" zoomScaleNormal="85" workbookViewId="0">
      <selection activeCell="N34" sqref="N34"/>
    </sheetView>
  </sheetViews>
  <sheetFormatPr defaultColWidth="9.140625" defaultRowHeight="12.75" x14ac:dyDescent="0.2"/>
  <cols>
    <col min="1" max="1" width="8.7109375" style="59" customWidth="1"/>
    <col min="2" max="2" width="15.28515625" style="59" customWidth="1"/>
    <col min="3" max="3" width="11" style="59" customWidth="1"/>
    <col min="4" max="4" width="73.7109375" style="59" customWidth="1"/>
    <col min="5" max="5" width="11" style="59" customWidth="1"/>
    <col min="6" max="6" width="4.85546875" style="59" customWidth="1"/>
    <col min="7" max="16384" width="9.140625" style="59"/>
  </cols>
  <sheetData>
    <row r="1" spans="1:11" ht="34.5" customHeight="1" x14ac:dyDescent="0.2">
      <c r="A1" s="177" t="s">
        <v>74</v>
      </c>
      <c r="B1" s="177"/>
      <c r="C1" s="177"/>
      <c r="D1" s="177"/>
      <c r="E1" s="177"/>
      <c r="F1" s="177"/>
      <c r="G1" s="177"/>
      <c r="H1" s="55"/>
      <c r="I1" s="55"/>
      <c r="J1" s="55"/>
      <c r="K1" s="55"/>
    </row>
    <row r="2" spans="1:11" ht="15.75" x14ac:dyDescent="0.2">
      <c r="A2" s="3"/>
      <c r="B2" s="3"/>
      <c r="C2" s="3"/>
      <c r="D2" s="3"/>
      <c r="E2" s="3"/>
      <c r="F2" s="178" t="s">
        <v>75</v>
      </c>
      <c r="G2" s="178"/>
      <c r="H2" s="55"/>
      <c r="I2" s="55"/>
      <c r="J2" s="55"/>
      <c r="K2" s="55"/>
    </row>
    <row r="3" spans="1:11" ht="8.1" customHeight="1" thickBot="1" x14ac:dyDescent="0.25">
      <c r="A3" s="3"/>
      <c r="B3" s="3"/>
      <c r="C3" s="3"/>
      <c r="D3" s="3"/>
      <c r="E3" s="3"/>
      <c r="F3" s="60"/>
      <c r="G3" s="60"/>
      <c r="H3" s="55"/>
      <c r="I3" s="55"/>
      <c r="J3" s="55"/>
      <c r="K3" s="55"/>
    </row>
    <row r="4" spans="1:11" ht="15" x14ac:dyDescent="0.2">
      <c r="A4" s="179" t="s">
        <v>22</v>
      </c>
      <c r="B4" s="181" t="s">
        <v>23</v>
      </c>
      <c r="C4" s="182"/>
      <c r="D4" s="61"/>
      <c r="E4" s="183" t="s">
        <v>24</v>
      </c>
      <c r="F4" s="183" t="s">
        <v>25</v>
      </c>
      <c r="G4" s="185" t="s">
        <v>26</v>
      </c>
      <c r="H4" s="55"/>
      <c r="I4" s="55"/>
      <c r="J4" s="55"/>
      <c r="K4" s="55"/>
    </row>
    <row r="5" spans="1:11" ht="15" x14ac:dyDescent="0.2">
      <c r="A5" s="180"/>
      <c r="B5" s="187" t="s">
        <v>27</v>
      </c>
      <c r="C5" s="188"/>
      <c r="D5" s="62"/>
      <c r="E5" s="184"/>
      <c r="F5" s="184"/>
      <c r="G5" s="186"/>
      <c r="H5" s="55"/>
      <c r="I5" s="55"/>
      <c r="J5" s="55"/>
      <c r="K5" s="55"/>
    </row>
    <row r="6" spans="1:11" ht="15" x14ac:dyDescent="0.2">
      <c r="A6" s="180"/>
      <c r="B6" s="187" t="s">
        <v>28</v>
      </c>
      <c r="C6" s="188"/>
      <c r="D6" s="62"/>
      <c r="E6" s="184"/>
      <c r="F6" s="184"/>
      <c r="G6" s="186"/>
      <c r="H6" s="55"/>
      <c r="I6" s="55"/>
      <c r="J6" s="55"/>
      <c r="K6" s="55"/>
    </row>
    <row r="7" spans="1:11" ht="15.75" thickBot="1" x14ac:dyDescent="0.25">
      <c r="A7" s="204"/>
      <c r="B7" s="193" t="s">
        <v>29</v>
      </c>
      <c r="C7" s="194"/>
      <c r="D7" s="195"/>
      <c r="E7" s="196"/>
      <c r="F7" s="196"/>
      <c r="G7" s="197"/>
      <c r="H7" s="55"/>
      <c r="I7" s="55"/>
      <c r="J7" s="55"/>
      <c r="K7" s="55"/>
    </row>
    <row r="8" spans="1:11" ht="19.5" customHeight="1" x14ac:dyDescent="0.2">
      <c r="A8" s="190" t="s">
        <v>30</v>
      </c>
      <c r="B8" s="205" t="s">
        <v>67</v>
      </c>
      <c r="C8" s="205"/>
      <c r="D8" s="205"/>
      <c r="E8" s="63">
        <v>0.1</v>
      </c>
      <c r="F8" s="64">
        <v>0</v>
      </c>
      <c r="G8" s="206">
        <f>F8*E8</f>
        <v>0</v>
      </c>
      <c r="H8" s="55"/>
      <c r="I8" s="55"/>
      <c r="J8" s="55"/>
      <c r="K8" s="55"/>
    </row>
    <row r="9" spans="1:11" ht="19.5" customHeight="1" x14ac:dyDescent="0.2">
      <c r="A9" s="191"/>
      <c r="B9" s="202" t="s">
        <v>31</v>
      </c>
      <c r="C9" s="202"/>
      <c r="D9" s="202"/>
      <c r="E9" s="66">
        <v>2</v>
      </c>
      <c r="F9" s="203">
        <v>0</v>
      </c>
      <c r="G9" s="207">
        <f>F9*E9</f>
        <v>0</v>
      </c>
      <c r="H9" s="55"/>
      <c r="I9" s="55"/>
      <c r="J9" s="55"/>
      <c r="K9" s="55"/>
    </row>
    <row r="10" spans="1:11" ht="18.75" x14ac:dyDescent="0.2">
      <c r="A10" s="191"/>
      <c r="B10" s="202" t="s">
        <v>68</v>
      </c>
      <c r="C10" s="202"/>
      <c r="D10" s="202"/>
      <c r="E10" s="66">
        <v>0.2</v>
      </c>
      <c r="F10" s="203">
        <v>0</v>
      </c>
      <c r="G10" s="207">
        <f>F10*E10</f>
        <v>0</v>
      </c>
      <c r="H10" s="55"/>
      <c r="I10" s="55"/>
      <c r="J10" s="55"/>
      <c r="K10" s="55"/>
    </row>
    <row r="11" spans="1:11" ht="18.75" x14ac:dyDescent="0.2">
      <c r="A11" s="191"/>
      <c r="B11" s="202" t="s">
        <v>32</v>
      </c>
      <c r="C11" s="202"/>
      <c r="D11" s="202"/>
      <c r="E11" s="66">
        <v>4</v>
      </c>
      <c r="F11" s="203">
        <v>0</v>
      </c>
      <c r="G11" s="207">
        <f>F11*E11</f>
        <v>0</v>
      </c>
      <c r="H11" s="55"/>
      <c r="I11" s="55"/>
      <c r="J11" s="55"/>
      <c r="K11" s="55"/>
    </row>
    <row r="12" spans="1:11" ht="18.75" x14ac:dyDescent="0.2">
      <c r="A12" s="191"/>
      <c r="B12" s="202" t="s">
        <v>69</v>
      </c>
      <c r="C12" s="202"/>
      <c r="D12" s="202"/>
      <c r="E12" s="66">
        <v>0.3</v>
      </c>
      <c r="F12" s="203">
        <v>0</v>
      </c>
      <c r="G12" s="207">
        <f>F12*E12</f>
        <v>0</v>
      </c>
      <c r="H12" s="55"/>
      <c r="I12" s="55"/>
      <c r="J12" s="55"/>
      <c r="K12" s="55"/>
    </row>
    <row r="13" spans="1:11" ht="18.75" x14ac:dyDescent="0.2">
      <c r="A13" s="191"/>
      <c r="B13" s="198" t="s">
        <v>33</v>
      </c>
      <c r="C13" s="199"/>
      <c r="D13" s="200"/>
      <c r="E13" s="66">
        <v>8</v>
      </c>
      <c r="F13" s="203">
        <v>0</v>
      </c>
      <c r="G13" s="207">
        <f>F13*E13</f>
        <v>0</v>
      </c>
      <c r="H13" s="55"/>
      <c r="I13" s="55"/>
      <c r="J13" s="55"/>
      <c r="K13" s="55"/>
    </row>
    <row r="14" spans="1:11" ht="20.25" customHeight="1" x14ac:dyDescent="0.2">
      <c r="A14" s="191"/>
      <c r="B14" s="158" t="s">
        <v>34</v>
      </c>
      <c r="C14" s="159"/>
      <c r="D14" s="160"/>
      <c r="E14" s="189">
        <v>8</v>
      </c>
      <c r="F14" s="201">
        <v>0</v>
      </c>
      <c r="G14" s="207">
        <f>F14*E14</f>
        <v>0</v>
      </c>
      <c r="H14" s="55"/>
      <c r="I14" s="55"/>
      <c r="J14" s="55"/>
      <c r="K14" s="55"/>
    </row>
    <row r="15" spans="1:11" ht="20.25" customHeight="1" x14ac:dyDescent="0.2">
      <c r="A15" s="191"/>
      <c r="B15" s="163" t="s">
        <v>35</v>
      </c>
      <c r="C15" s="163"/>
      <c r="D15" s="163"/>
      <c r="E15" s="163"/>
      <c r="F15" s="163"/>
      <c r="G15" s="68">
        <f>IF(F14=1,F14*E14,(IF(F13=1,F13*E13,(IF(F11=1,F11*E11,(IF(F9=1,F9*E9,F9*E9)))))))</f>
        <v>0</v>
      </c>
      <c r="H15" s="55"/>
      <c r="I15" s="55"/>
      <c r="J15" s="55"/>
      <c r="K15" s="55"/>
    </row>
    <row r="16" spans="1:11" ht="74.25" customHeight="1" thickBot="1" x14ac:dyDescent="0.25">
      <c r="A16" s="192"/>
      <c r="B16" s="175" t="s">
        <v>36</v>
      </c>
      <c r="C16" s="175"/>
      <c r="D16" s="175"/>
      <c r="E16" s="175"/>
      <c r="F16" s="175"/>
      <c r="G16" s="176"/>
      <c r="H16" s="55"/>
      <c r="I16" s="55"/>
      <c r="J16" s="55"/>
      <c r="K16" s="55"/>
    </row>
    <row r="17" spans="1:11" ht="33.75" customHeight="1" x14ac:dyDescent="0.2">
      <c r="A17" s="152" t="s">
        <v>37</v>
      </c>
      <c r="B17" s="166" t="s">
        <v>38</v>
      </c>
      <c r="C17" s="167"/>
      <c r="D17" s="168"/>
      <c r="E17" s="69">
        <v>1</v>
      </c>
      <c r="F17" s="70"/>
      <c r="G17" s="71">
        <f>'Hizmet Süresi Hesaplama'!I16</f>
        <v>0</v>
      </c>
      <c r="H17" s="55"/>
      <c r="I17" s="55"/>
      <c r="J17" s="55"/>
      <c r="K17" s="55"/>
    </row>
    <row r="18" spans="1:11" ht="30.75" customHeight="1" x14ac:dyDescent="0.2">
      <c r="A18" s="153"/>
      <c r="B18" s="169" t="s">
        <v>39</v>
      </c>
      <c r="C18" s="170"/>
      <c r="D18" s="171"/>
      <c r="E18" s="72">
        <v>2</v>
      </c>
      <c r="F18" s="73"/>
      <c r="G18" s="74">
        <f>'Hizmet Süresi Hesaplama'!I28</f>
        <v>0</v>
      </c>
      <c r="H18" s="55"/>
      <c r="I18" s="55"/>
      <c r="J18" s="55"/>
      <c r="K18" s="55"/>
    </row>
    <row r="19" spans="1:11" ht="30.75" customHeight="1" x14ac:dyDescent="0.2">
      <c r="A19" s="153"/>
      <c r="B19" s="169" t="s">
        <v>40</v>
      </c>
      <c r="C19" s="170"/>
      <c r="D19" s="171"/>
      <c r="E19" s="72">
        <v>2</v>
      </c>
      <c r="F19" s="73"/>
      <c r="G19" s="74">
        <f>'Hizmet Süresi Hesaplama'!I38</f>
        <v>0</v>
      </c>
      <c r="H19" s="55"/>
      <c r="I19" s="55"/>
      <c r="J19" s="55"/>
      <c r="K19" s="55"/>
    </row>
    <row r="20" spans="1:11" ht="30.75" customHeight="1" x14ac:dyDescent="0.2">
      <c r="A20" s="153"/>
      <c r="B20" s="172" t="s">
        <v>41</v>
      </c>
      <c r="C20" s="173"/>
      <c r="D20" s="174"/>
      <c r="E20" s="72">
        <v>4</v>
      </c>
      <c r="F20" s="73"/>
      <c r="G20" s="74">
        <f>'Hizmet Süresi Hesaplama'!I50</f>
        <v>0</v>
      </c>
      <c r="H20" s="55"/>
      <c r="I20" s="55"/>
      <c r="J20" s="55"/>
      <c r="K20" s="55"/>
    </row>
    <row r="21" spans="1:11" ht="30.75" customHeight="1" x14ac:dyDescent="0.2">
      <c r="A21" s="153"/>
      <c r="B21" s="172" t="s">
        <v>42</v>
      </c>
      <c r="C21" s="173"/>
      <c r="D21" s="174"/>
      <c r="E21" s="208"/>
      <c r="F21" s="73"/>
      <c r="G21" s="74">
        <f>E21*3/100</f>
        <v>0</v>
      </c>
      <c r="H21" s="55"/>
      <c r="I21" s="55"/>
      <c r="J21" s="55"/>
      <c r="K21" s="55"/>
    </row>
    <row r="22" spans="1:11" ht="20.25" customHeight="1" x14ac:dyDescent="0.2">
      <c r="A22" s="153"/>
      <c r="B22" s="163" t="s">
        <v>35</v>
      </c>
      <c r="C22" s="163"/>
      <c r="D22" s="163"/>
      <c r="E22" s="163"/>
      <c r="F22" s="163"/>
      <c r="G22" s="75">
        <f>SUM(G17:G21)</f>
        <v>0</v>
      </c>
      <c r="H22" s="55"/>
      <c r="I22" s="55"/>
      <c r="J22" s="55"/>
      <c r="K22" s="55"/>
    </row>
    <row r="23" spans="1:11" ht="80.25" customHeight="1" thickBot="1" x14ac:dyDescent="0.25">
      <c r="A23" s="211"/>
      <c r="B23" s="209" t="s">
        <v>76</v>
      </c>
      <c r="C23" s="209"/>
      <c r="D23" s="209"/>
      <c r="E23" s="209"/>
      <c r="F23" s="209"/>
      <c r="G23" s="210"/>
      <c r="H23" s="55"/>
      <c r="I23" s="55"/>
      <c r="J23" s="55"/>
      <c r="K23" s="55"/>
    </row>
    <row r="24" spans="1:11" ht="18.75" x14ac:dyDescent="0.2">
      <c r="A24" s="152" t="s">
        <v>43</v>
      </c>
      <c r="B24" s="155" t="s">
        <v>44</v>
      </c>
      <c r="C24" s="156"/>
      <c r="D24" s="157"/>
      <c r="E24" s="69">
        <v>1</v>
      </c>
      <c r="F24" s="76">
        <v>0</v>
      </c>
      <c r="G24" s="65">
        <f>F24*E24</f>
        <v>0</v>
      </c>
      <c r="H24" s="55"/>
      <c r="I24" s="55"/>
      <c r="J24" s="55"/>
      <c r="K24" s="55"/>
    </row>
    <row r="25" spans="1:11" ht="18.75" x14ac:dyDescent="0.2">
      <c r="A25" s="153"/>
      <c r="B25" s="158" t="s">
        <v>45</v>
      </c>
      <c r="C25" s="159"/>
      <c r="D25" s="160"/>
      <c r="E25" s="72">
        <v>2</v>
      </c>
      <c r="F25" s="78">
        <v>0</v>
      </c>
      <c r="G25" s="67">
        <f t="shared" ref="G25:G26" si="0">F25*E25</f>
        <v>0</v>
      </c>
      <c r="H25" s="55"/>
      <c r="I25" s="55"/>
      <c r="J25" s="55"/>
      <c r="K25" s="55"/>
    </row>
    <row r="26" spans="1:11" ht="33" customHeight="1" x14ac:dyDescent="0.2">
      <c r="A26" s="153"/>
      <c r="B26" s="161" t="s">
        <v>46</v>
      </c>
      <c r="C26" s="218"/>
      <c r="D26" s="162"/>
      <c r="E26" s="72">
        <v>3</v>
      </c>
      <c r="F26" s="78">
        <v>0</v>
      </c>
      <c r="G26" s="67">
        <f t="shared" si="0"/>
        <v>0</v>
      </c>
      <c r="H26" s="55"/>
      <c r="I26" s="55"/>
      <c r="J26" s="55"/>
      <c r="K26" s="55"/>
    </row>
    <row r="27" spans="1:11" ht="20.25" customHeight="1" x14ac:dyDescent="0.2">
      <c r="A27" s="153"/>
      <c r="B27" s="163" t="s">
        <v>35</v>
      </c>
      <c r="C27" s="163"/>
      <c r="D27" s="163"/>
      <c r="E27" s="163"/>
      <c r="F27" s="163"/>
      <c r="G27" s="68">
        <f>SUM(G24:G26)</f>
        <v>0</v>
      </c>
      <c r="H27" s="55"/>
      <c r="I27" s="55"/>
      <c r="J27" s="55"/>
      <c r="K27" s="55"/>
    </row>
    <row r="28" spans="1:11" ht="33" customHeight="1" thickBot="1" x14ac:dyDescent="0.25">
      <c r="A28" s="154"/>
      <c r="B28" s="164" t="s">
        <v>47</v>
      </c>
      <c r="C28" s="164"/>
      <c r="D28" s="164"/>
      <c r="E28" s="164"/>
      <c r="F28" s="164"/>
      <c r="G28" s="165"/>
      <c r="H28" s="55"/>
      <c r="I28" s="55"/>
      <c r="J28" s="55"/>
      <c r="K28" s="55"/>
    </row>
    <row r="29" spans="1:11" ht="18.75" x14ac:dyDescent="0.2">
      <c r="A29" s="152" t="s">
        <v>70</v>
      </c>
      <c r="B29" s="155" t="s">
        <v>71</v>
      </c>
      <c r="C29" s="156"/>
      <c r="D29" s="157"/>
      <c r="E29" s="69">
        <v>-1</v>
      </c>
      <c r="F29" s="76">
        <v>0</v>
      </c>
      <c r="G29" s="65">
        <f>F29*E29</f>
        <v>0</v>
      </c>
      <c r="H29" s="55"/>
      <c r="I29" s="55"/>
      <c r="J29" s="55"/>
      <c r="K29" s="55"/>
    </row>
    <row r="30" spans="1:11" ht="18.75" x14ac:dyDescent="0.2">
      <c r="A30" s="153"/>
      <c r="B30" s="158" t="s">
        <v>72</v>
      </c>
      <c r="C30" s="159"/>
      <c r="D30" s="160"/>
      <c r="E30" s="72">
        <v>-2</v>
      </c>
      <c r="F30" s="78">
        <v>0</v>
      </c>
      <c r="G30" s="67">
        <f t="shared" ref="G30:G31" si="1">F30*E30</f>
        <v>0</v>
      </c>
      <c r="H30" s="55"/>
      <c r="I30" s="55"/>
      <c r="J30" s="55"/>
      <c r="K30" s="55"/>
    </row>
    <row r="31" spans="1:11" ht="33" customHeight="1" x14ac:dyDescent="0.2">
      <c r="A31" s="153"/>
      <c r="B31" s="161" t="s">
        <v>73</v>
      </c>
      <c r="C31" s="218"/>
      <c r="D31" s="162"/>
      <c r="E31" s="72">
        <v>-3</v>
      </c>
      <c r="F31" s="78">
        <v>0</v>
      </c>
      <c r="G31" s="67">
        <f t="shared" si="1"/>
        <v>0</v>
      </c>
      <c r="H31" s="55"/>
      <c r="I31" s="55"/>
      <c r="J31" s="55"/>
      <c r="K31" s="55"/>
    </row>
    <row r="32" spans="1:11" ht="20.25" customHeight="1" x14ac:dyDescent="0.2">
      <c r="A32" s="153"/>
      <c r="B32" s="163" t="s">
        <v>35</v>
      </c>
      <c r="C32" s="163"/>
      <c r="D32" s="163"/>
      <c r="E32" s="163"/>
      <c r="F32" s="163"/>
      <c r="G32" s="68">
        <f>SUM(G29:G31)</f>
        <v>0</v>
      </c>
      <c r="H32" s="55"/>
      <c r="I32" s="55"/>
      <c r="J32" s="55"/>
      <c r="K32" s="55"/>
    </row>
    <row r="33" spans="1:11" ht="33" customHeight="1" thickBot="1" x14ac:dyDescent="0.25">
      <c r="A33" s="154"/>
      <c r="B33" s="164" t="s">
        <v>47</v>
      </c>
      <c r="C33" s="164"/>
      <c r="D33" s="164"/>
      <c r="E33" s="164"/>
      <c r="F33" s="164"/>
      <c r="G33" s="165"/>
      <c r="H33" s="55"/>
      <c r="I33" s="55"/>
      <c r="J33" s="55"/>
      <c r="K33" s="55"/>
    </row>
    <row r="34" spans="1:11" ht="30" customHeight="1" x14ac:dyDescent="0.2">
      <c r="A34" s="150" t="s">
        <v>77</v>
      </c>
      <c r="B34" s="212" t="s">
        <v>48</v>
      </c>
      <c r="C34" s="213"/>
      <c r="D34" s="214"/>
      <c r="E34" s="215">
        <v>2</v>
      </c>
      <c r="F34" s="216">
        <v>0</v>
      </c>
      <c r="G34" s="217">
        <f>F34*E34</f>
        <v>0</v>
      </c>
      <c r="H34" s="55"/>
      <c r="I34" s="55"/>
      <c r="J34" s="55"/>
      <c r="K34" s="55"/>
    </row>
    <row r="35" spans="1:11" ht="18.75" customHeight="1" x14ac:dyDescent="0.2">
      <c r="A35" s="150"/>
      <c r="B35" s="134" t="s">
        <v>49</v>
      </c>
      <c r="C35" s="135"/>
      <c r="D35" s="136"/>
      <c r="E35" s="72">
        <v>2</v>
      </c>
      <c r="F35" s="78">
        <v>0</v>
      </c>
      <c r="G35" s="77">
        <f>F35*E35</f>
        <v>0</v>
      </c>
      <c r="H35" s="55"/>
      <c r="I35" s="55"/>
      <c r="J35" s="55"/>
      <c r="K35" s="55"/>
    </row>
    <row r="36" spans="1:11" ht="18.75" customHeight="1" x14ac:dyDescent="0.2">
      <c r="A36" s="150"/>
      <c r="B36" s="134" t="s">
        <v>50</v>
      </c>
      <c r="C36" s="135"/>
      <c r="D36" s="136"/>
      <c r="E36" s="72">
        <v>3</v>
      </c>
      <c r="F36" s="78">
        <v>0</v>
      </c>
      <c r="G36" s="77">
        <f t="shared" ref="G36:G47" si="2">F36*E36</f>
        <v>0</v>
      </c>
      <c r="H36" s="55"/>
      <c r="I36" s="55"/>
      <c r="J36" s="55"/>
      <c r="K36" s="55"/>
    </row>
    <row r="37" spans="1:11" ht="18.75" customHeight="1" x14ac:dyDescent="0.2">
      <c r="A37" s="150"/>
      <c r="B37" s="134" t="s">
        <v>51</v>
      </c>
      <c r="C37" s="135"/>
      <c r="D37" s="136"/>
      <c r="E37" s="72">
        <v>2</v>
      </c>
      <c r="F37" s="78">
        <v>0</v>
      </c>
      <c r="G37" s="77">
        <f t="shared" si="2"/>
        <v>0</v>
      </c>
      <c r="H37" s="55"/>
      <c r="I37" s="55"/>
      <c r="J37" s="55"/>
      <c r="K37" s="55"/>
    </row>
    <row r="38" spans="1:11" ht="15.75" customHeight="1" x14ac:dyDescent="0.2">
      <c r="A38" s="150"/>
      <c r="B38" s="134" t="s">
        <v>52</v>
      </c>
      <c r="C38" s="135"/>
      <c r="D38" s="136"/>
      <c r="E38" s="72">
        <v>2</v>
      </c>
      <c r="F38" s="78">
        <v>0</v>
      </c>
      <c r="G38" s="77">
        <f t="shared" si="2"/>
        <v>0</v>
      </c>
      <c r="H38" s="55"/>
      <c r="I38" s="55"/>
      <c r="J38" s="55"/>
      <c r="K38" s="55"/>
    </row>
    <row r="39" spans="1:11" ht="15.75" customHeight="1" x14ac:dyDescent="0.2">
      <c r="A39" s="150"/>
      <c r="B39" s="134" t="s">
        <v>53</v>
      </c>
      <c r="C39" s="135"/>
      <c r="D39" s="136"/>
      <c r="E39" s="72">
        <v>2</v>
      </c>
      <c r="F39" s="78">
        <v>0</v>
      </c>
      <c r="G39" s="77">
        <f t="shared" si="2"/>
        <v>0</v>
      </c>
      <c r="H39" s="55"/>
      <c r="I39" s="55"/>
      <c r="J39" s="55"/>
      <c r="K39" s="55"/>
    </row>
    <row r="40" spans="1:11" ht="15.75" customHeight="1" x14ac:dyDescent="0.2">
      <c r="A40" s="150"/>
      <c r="B40" s="134" t="s">
        <v>54</v>
      </c>
      <c r="C40" s="135"/>
      <c r="D40" s="136"/>
      <c r="E40" s="72">
        <v>2</v>
      </c>
      <c r="F40" s="78">
        <v>0</v>
      </c>
      <c r="G40" s="77">
        <f t="shared" si="2"/>
        <v>0</v>
      </c>
      <c r="H40" s="55"/>
      <c r="I40" s="55"/>
      <c r="J40" s="55"/>
      <c r="K40" s="55"/>
    </row>
    <row r="41" spans="1:11" ht="15.75" customHeight="1" x14ac:dyDescent="0.2">
      <c r="A41" s="150"/>
      <c r="B41" s="134" t="s">
        <v>55</v>
      </c>
      <c r="C41" s="135"/>
      <c r="D41" s="136"/>
      <c r="E41" s="72">
        <v>2</v>
      </c>
      <c r="F41" s="78">
        <v>0</v>
      </c>
      <c r="G41" s="77">
        <f t="shared" si="2"/>
        <v>0</v>
      </c>
      <c r="H41" s="55"/>
      <c r="I41" s="55"/>
      <c r="J41" s="55"/>
      <c r="K41" s="55"/>
    </row>
    <row r="42" spans="1:11" ht="15.75" customHeight="1" x14ac:dyDescent="0.2">
      <c r="A42" s="150"/>
      <c r="B42" s="134" t="s">
        <v>58</v>
      </c>
      <c r="C42" s="135"/>
      <c r="D42" s="136"/>
      <c r="E42" s="72">
        <v>1</v>
      </c>
      <c r="F42" s="78">
        <v>0</v>
      </c>
      <c r="G42" s="77">
        <f t="shared" si="2"/>
        <v>0</v>
      </c>
      <c r="H42" s="55"/>
      <c r="I42" s="55"/>
      <c r="J42" s="55"/>
      <c r="K42" s="55"/>
    </row>
    <row r="43" spans="1:11" ht="15.75" customHeight="1" x14ac:dyDescent="0.2">
      <c r="A43" s="150"/>
      <c r="B43" s="134" t="s">
        <v>59</v>
      </c>
      <c r="C43" s="135"/>
      <c r="D43" s="136"/>
      <c r="E43" s="72">
        <v>2</v>
      </c>
      <c r="F43" s="78">
        <v>0</v>
      </c>
      <c r="G43" s="77">
        <f t="shared" si="2"/>
        <v>0</v>
      </c>
      <c r="H43" s="55"/>
      <c r="I43" s="55"/>
      <c r="J43" s="55"/>
      <c r="K43" s="55"/>
    </row>
    <row r="44" spans="1:11" ht="15.75" customHeight="1" x14ac:dyDescent="0.2">
      <c r="A44" s="150"/>
      <c r="B44" s="134" t="s">
        <v>60</v>
      </c>
      <c r="C44" s="135"/>
      <c r="D44" s="136"/>
      <c r="E44" s="72">
        <v>3</v>
      </c>
      <c r="F44" s="78">
        <v>0</v>
      </c>
      <c r="G44" s="77">
        <f t="shared" si="2"/>
        <v>0</v>
      </c>
      <c r="H44" s="55"/>
      <c r="I44" s="55"/>
      <c r="J44" s="55"/>
      <c r="K44" s="55"/>
    </row>
    <row r="45" spans="1:11" ht="15.75" customHeight="1" x14ac:dyDescent="0.2">
      <c r="A45" s="150"/>
      <c r="B45" s="134" t="s">
        <v>61</v>
      </c>
      <c r="C45" s="135"/>
      <c r="D45" s="136"/>
      <c r="E45" s="79">
        <v>0.5</v>
      </c>
      <c r="F45" s="78">
        <v>0</v>
      </c>
      <c r="G45" s="77">
        <f t="shared" si="2"/>
        <v>0</v>
      </c>
      <c r="H45" s="55"/>
      <c r="I45" s="55"/>
      <c r="J45" s="55"/>
      <c r="K45" s="55"/>
    </row>
    <row r="46" spans="1:11" ht="15.75" customHeight="1" x14ac:dyDescent="0.2">
      <c r="A46" s="150"/>
      <c r="B46" s="134" t="s">
        <v>62</v>
      </c>
      <c r="C46" s="135"/>
      <c r="D46" s="136"/>
      <c r="E46" s="72">
        <v>1</v>
      </c>
      <c r="F46" s="78">
        <v>0</v>
      </c>
      <c r="G46" s="77">
        <f t="shared" si="2"/>
        <v>0</v>
      </c>
      <c r="H46" s="55"/>
      <c r="I46" s="55"/>
      <c r="J46" s="55"/>
      <c r="K46" s="55"/>
    </row>
    <row r="47" spans="1:11" ht="18.75" customHeight="1" x14ac:dyDescent="0.2">
      <c r="A47" s="150"/>
      <c r="B47" s="134" t="s">
        <v>63</v>
      </c>
      <c r="C47" s="135"/>
      <c r="D47" s="136"/>
      <c r="E47" s="72">
        <v>2</v>
      </c>
      <c r="F47" s="78">
        <v>0</v>
      </c>
      <c r="G47" s="77">
        <f t="shared" si="2"/>
        <v>0</v>
      </c>
      <c r="H47" s="55"/>
      <c r="I47" s="55"/>
      <c r="J47" s="55"/>
      <c r="K47" s="55"/>
    </row>
    <row r="48" spans="1:11" ht="20.25" customHeight="1" x14ac:dyDescent="0.2">
      <c r="A48" s="150"/>
      <c r="B48" s="137" t="s">
        <v>35</v>
      </c>
      <c r="C48" s="138"/>
      <c r="D48" s="138"/>
      <c r="E48" s="138"/>
      <c r="F48" s="139"/>
      <c r="G48" s="68">
        <f>SUM(G34:G47)</f>
        <v>0</v>
      </c>
      <c r="H48" s="55"/>
      <c r="I48" s="55"/>
      <c r="J48" s="55"/>
      <c r="K48" s="55"/>
    </row>
    <row r="49" spans="1:11" ht="74.25" customHeight="1" thickBot="1" x14ac:dyDescent="0.25">
      <c r="A49" s="151"/>
      <c r="B49" s="140" t="s">
        <v>64</v>
      </c>
      <c r="C49" s="141"/>
      <c r="D49" s="141"/>
      <c r="E49" s="141"/>
      <c r="F49" s="141"/>
      <c r="G49" s="142"/>
      <c r="H49" s="55"/>
      <c r="I49" s="55"/>
      <c r="J49" s="55"/>
      <c r="K49" s="55"/>
    </row>
    <row r="50" spans="1:11" ht="29.25" customHeight="1" thickBot="1" x14ac:dyDescent="0.25">
      <c r="A50" s="143" t="s">
        <v>65</v>
      </c>
      <c r="B50" s="144"/>
      <c r="C50" s="144"/>
      <c r="D50" s="145"/>
      <c r="E50" s="146">
        <f>SUM(G15,G22,G27,G32,G48)</f>
        <v>0</v>
      </c>
      <c r="F50" s="147"/>
      <c r="G50" s="148"/>
      <c r="H50" s="55"/>
      <c r="I50" s="55"/>
      <c r="J50" s="55"/>
      <c r="K50" s="55"/>
    </row>
    <row r="51" spans="1:11" ht="15" x14ac:dyDescent="0.25">
      <c r="A51" s="80"/>
      <c r="B51" s="44"/>
      <c r="C51" s="44"/>
      <c r="D51" s="44"/>
      <c r="E51" s="44"/>
      <c r="F51" s="44"/>
      <c r="G51" s="44"/>
      <c r="H51" s="55"/>
      <c r="I51" s="55"/>
      <c r="J51" s="55"/>
      <c r="K51" s="55"/>
    </row>
    <row r="52" spans="1:11" ht="15" x14ac:dyDescent="0.25">
      <c r="A52" s="81"/>
      <c r="B52" s="82"/>
      <c r="C52" s="82"/>
      <c r="D52" s="82"/>
      <c r="E52" s="82"/>
      <c r="F52" s="82"/>
      <c r="G52" s="82"/>
      <c r="H52" s="55"/>
      <c r="I52" s="55"/>
      <c r="J52" s="55"/>
      <c r="K52" s="55"/>
    </row>
    <row r="53" spans="1:11" ht="72.75" customHeight="1" x14ac:dyDescent="0.25">
      <c r="A53" s="149" t="s">
        <v>66</v>
      </c>
      <c r="B53" s="149"/>
      <c r="C53" s="149"/>
      <c r="D53" s="149"/>
      <c r="E53" s="149"/>
      <c r="F53" s="149"/>
      <c r="G53" s="149"/>
      <c r="H53" s="55"/>
      <c r="I53" s="55"/>
      <c r="J53" s="55"/>
      <c r="K53" s="55"/>
    </row>
    <row r="54" spans="1:11" ht="15" x14ac:dyDescent="0.25">
      <c r="A54" s="83"/>
      <c r="B54" s="44"/>
      <c r="C54" s="44"/>
      <c r="D54" s="44"/>
      <c r="E54" s="44"/>
      <c r="F54" s="44"/>
      <c r="G54" s="44"/>
      <c r="H54" s="55"/>
      <c r="I54" s="55"/>
      <c r="J54" s="55"/>
      <c r="K54" s="55"/>
    </row>
    <row r="55" spans="1:11" ht="15" x14ac:dyDescent="0.25">
      <c r="A55" s="83"/>
      <c r="B55" s="44"/>
      <c r="C55" s="44"/>
      <c r="D55" s="44"/>
      <c r="E55" s="44"/>
      <c r="F55" s="44"/>
      <c r="G55" s="44"/>
      <c r="H55" s="55"/>
      <c r="I55" s="55"/>
      <c r="J55" s="55"/>
      <c r="K55" s="55"/>
    </row>
    <row r="56" spans="1:11" ht="15" x14ac:dyDescent="0.25">
      <c r="A56" s="83"/>
      <c r="B56" s="44"/>
      <c r="C56" s="44"/>
      <c r="D56" s="44"/>
      <c r="E56" s="44"/>
      <c r="F56" s="44"/>
      <c r="G56" s="44"/>
      <c r="H56" s="55"/>
      <c r="I56" s="55"/>
      <c r="J56" s="55"/>
      <c r="K56" s="55"/>
    </row>
    <row r="57" spans="1:11" ht="56.25" customHeight="1" x14ac:dyDescent="0.2">
      <c r="A57" s="132"/>
      <c r="B57" s="132"/>
      <c r="C57" s="132"/>
      <c r="D57" s="132"/>
      <c r="E57" s="132"/>
      <c r="F57" s="132"/>
      <c r="G57" s="132"/>
      <c r="H57" s="55"/>
      <c r="I57" s="55"/>
      <c r="J57" s="55"/>
      <c r="K57" s="55"/>
    </row>
    <row r="58" spans="1:11" ht="15" x14ac:dyDescent="0.25">
      <c r="A58" s="83"/>
      <c r="B58" s="44"/>
      <c r="C58" s="44"/>
      <c r="D58" s="44"/>
      <c r="E58" s="44"/>
      <c r="F58" s="44"/>
      <c r="G58" s="44"/>
      <c r="H58" s="55"/>
      <c r="I58" s="55"/>
      <c r="J58" s="55"/>
      <c r="K58" s="55"/>
    </row>
    <row r="59" spans="1:11" ht="31.5" customHeight="1" x14ac:dyDescent="0.25">
      <c r="A59" s="133"/>
      <c r="B59" s="133"/>
      <c r="C59" s="133"/>
      <c r="D59" s="133"/>
      <c r="E59" s="133"/>
      <c r="F59" s="133"/>
      <c r="G59" s="133"/>
      <c r="H59" s="55"/>
      <c r="I59" s="55"/>
      <c r="J59" s="55"/>
      <c r="K59" s="55"/>
    </row>
    <row r="60" spans="1:11" ht="15" x14ac:dyDescent="0.25">
      <c r="A60" s="83"/>
      <c r="B60" s="84"/>
      <c r="C60" s="84"/>
      <c r="D60" s="84"/>
      <c r="E60" s="84"/>
      <c r="F60" s="84"/>
      <c r="G60" s="84"/>
      <c r="H60" s="55"/>
      <c r="I60" s="55"/>
      <c r="J60" s="55"/>
      <c r="K60" s="55"/>
    </row>
    <row r="61" spans="1:11" ht="15" x14ac:dyDescent="0.2">
      <c r="A61" s="84"/>
      <c r="B61" s="84"/>
      <c r="C61" s="84"/>
      <c r="D61" s="84"/>
      <c r="E61" s="84"/>
      <c r="F61" s="84"/>
      <c r="G61" s="84"/>
      <c r="H61" s="55"/>
      <c r="I61" s="55"/>
      <c r="J61" s="55"/>
      <c r="K61" s="55"/>
    </row>
    <row r="62" spans="1:11" x14ac:dyDescent="0.2">
      <c r="A62" s="55"/>
      <c r="B62" s="55"/>
      <c r="C62" s="55"/>
      <c r="D62" s="55"/>
      <c r="E62" s="55"/>
      <c r="F62" s="55"/>
      <c r="G62" s="55"/>
      <c r="H62" s="55"/>
      <c r="I62" s="55"/>
      <c r="J62" s="55"/>
      <c r="K62" s="55"/>
    </row>
    <row r="63" spans="1:11" x14ac:dyDescent="0.2">
      <c r="A63" s="55"/>
      <c r="B63" s="55"/>
      <c r="C63" s="55"/>
      <c r="D63" s="55"/>
      <c r="E63" s="55"/>
      <c r="F63" s="55"/>
      <c r="G63" s="55"/>
      <c r="H63" s="55"/>
      <c r="I63" s="55"/>
      <c r="J63" s="55"/>
      <c r="K63" s="55"/>
    </row>
    <row r="64" spans="1:11" x14ac:dyDescent="0.2">
      <c r="A64" s="55"/>
      <c r="B64" s="55"/>
      <c r="C64" s="55"/>
      <c r="D64" s="55"/>
      <c r="E64" s="55"/>
      <c r="F64" s="55"/>
      <c r="G64" s="55"/>
      <c r="H64" s="55"/>
      <c r="I64" s="55"/>
      <c r="J64" s="55"/>
      <c r="K64" s="55"/>
    </row>
    <row r="65" spans="1:15" x14ac:dyDescent="0.2">
      <c r="A65" s="55"/>
      <c r="B65" s="55"/>
      <c r="C65" s="55"/>
      <c r="D65" s="55"/>
      <c r="E65" s="55"/>
      <c r="F65" s="55"/>
      <c r="G65" s="55"/>
      <c r="H65" s="55"/>
      <c r="I65" s="55"/>
      <c r="J65" s="55"/>
      <c r="K65" s="55"/>
    </row>
    <row r="66" spans="1:15" x14ac:dyDescent="0.2">
      <c r="A66" s="55"/>
      <c r="B66" s="55"/>
      <c r="C66" s="55"/>
      <c r="D66" s="55"/>
      <c r="E66" s="55"/>
      <c r="F66" s="55"/>
      <c r="G66" s="55"/>
      <c r="H66" s="55"/>
      <c r="I66" s="55"/>
      <c r="J66" s="55"/>
      <c r="K66" s="55"/>
    </row>
    <row r="67" spans="1:15" x14ac:dyDescent="0.2">
      <c r="A67" s="55"/>
      <c r="B67" s="55"/>
      <c r="C67" s="55"/>
      <c r="D67" s="55"/>
      <c r="E67" s="55"/>
      <c r="F67" s="55"/>
      <c r="G67" s="55"/>
      <c r="H67" s="55"/>
      <c r="I67" s="55"/>
      <c r="J67" s="55"/>
      <c r="K67" s="55"/>
    </row>
    <row r="68" spans="1:15" x14ac:dyDescent="0.2">
      <c r="A68" s="55"/>
      <c r="B68" s="55"/>
      <c r="C68" s="55"/>
      <c r="D68" s="55"/>
      <c r="E68" s="55"/>
      <c r="F68" s="55"/>
      <c r="G68" s="55"/>
      <c r="H68" s="55"/>
      <c r="I68" s="55"/>
      <c r="J68" s="55"/>
      <c r="K68" s="55"/>
    </row>
    <row r="79" spans="1:15" x14ac:dyDescent="0.2">
      <c r="F79" s="59">
        <v>0</v>
      </c>
      <c r="G79" s="59">
        <v>1</v>
      </c>
      <c r="H79" s="59">
        <v>2</v>
      </c>
      <c r="I79" s="59">
        <v>3</v>
      </c>
      <c r="J79" s="59">
        <v>4</v>
      </c>
      <c r="K79" s="59">
        <v>5</v>
      </c>
      <c r="L79" s="59">
        <v>6</v>
      </c>
      <c r="M79" s="59">
        <v>7</v>
      </c>
      <c r="N79" s="59">
        <v>8</v>
      </c>
      <c r="O79" s="59">
        <v>9</v>
      </c>
    </row>
  </sheetData>
  <sheetProtection algorithmName="SHA-512" hashValue="oA5AytwBI+dj5ogRiTZUE2ExwB0BZEE0C4HujgTI2eGnddfRXKYscC3vyLT6SUYw3YnghTPEJx6MSGauehfMZQ==" saltValue="VYu2jyFjKpLdmuwN36jGew==" spinCount="100000" sheet="1" objects="1" scenarios="1"/>
  <mergeCells count="62">
    <mergeCell ref="A57:G57"/>
    <mergeCell ref="A59:G59"/>
    <mergeCell ref="B47:D47"/>
    <mergeCell ref="B48:F48"/>
    <mergeCell ref="B49:G49"/>
    <mergeCell ref="A50:D50"/>
    <mergeCell ref="E50:G50"/>
    <mergeCell ref="A53:G53"/>
    <mergeCell ref="B28:G28"/>
    <mergeCell ref="A29:A33"/>
    <mergeCell ref="B32:F32"/>
    <mergeCell ref="B33:G33"/>
    <mergeCell ref="A34:A49"/>
    <mergeCell ref="B40:D40"/>
    <mergeCell ref="B41:D41"/>
    <mergeCell ref="B42:D42"/>
    <mergeCell ref="B15:F15"/>
    <mergeCell ref="B16:G16"/>
    <mergeCell ref="A17:A23"/>
    <mergeCell ref="B19:D19"/>
    <mergeCell ref="B20:D20"/>
    <mergeCell ref="B22:F22"/>
    <mergeCell ref="B23:G23"/>
    <mergeCell ref="B43:D43"/>
    <mergeCell ref="B44:D44"/>
    <mergeCell ref="B45:D45"/>
    <mergeCell ref="B46:D46"/>
    <mergeCell ref="B35:D35"/>
    <mergeCell ref="B36:D36"/>
    <mergeCell ref="B37:D37"/>
    <mergeCell ref="B38:D38"/>
    <mergeCell ref="B39:D39"/>
    <mergeCell ref="B26:D26"/>
    <mergeCell ref="B29:D29"/>
    <mergeCell ref="B30:D30"/>
    <mergeCell ref="B31:D31"/>
    <mergeCell ref="B34:D34"/>
    <mergeCell ref="B21:D21"/>
    <mergeCell ref="A24:A28"/>
    <mergeCell ref="B24:D24"/>
    <mergeCell ref="B25:D25"/>
    <mergeCell ref="B27:F27"/>
    <mergeCell ref="B14:D14"/>
    <mergeCell ref="B17:D17"/>
    <mergeCell ref="B18:D18"/>
    <mergeCell ref="A8:A16"/>
    <mergeCell ref="B12:D12"/>
    <mergeCell ref="B8:D8"/>
    <mergeCell ref="B9:D9"/>
    <mergeCell ref="B10:D10"/>
    <mergeCell ref="B11:D11"/>
    <mergeCell ref="B13:D13"/>
    <mergeCell ref="A1:G1"/>
    <mergeCell ref="F2:G2"/>
    <mergeCell ref="A4:A7"/>
    <mergeCell ref="B4:C4"/>
    <mergeCell ref="E4:E7"/>
    <mergeCell ref="F4:F7"/>
    <mergeCell ref="G4:G7"/>
    <mergeCell ref="B5:C5"/>
    <mergeCell ref="B6:C6"/>
    <mergeCell ref="B7:C7"/>
  </mergeCells>
  <dataValidations count="3">
    <dataValidation type="list" allowBlank="1" showInputMessage="1" showErrorMessage="1" sqref="F24:F26 F29:F31 F47 F38:F44 F8:F14" xr:uid="{836D66AF-89B2-4D2A-9DD6-7CF4D7E6C90B}">
      <formula1>$F$79:$G$79</formula1>
    </dataValidation>
    <dataValidation type="list" allowBlank="1" showInputMessage="1" showErrorMessage="1" sqref="F34" xr:uid="{73588994-BC14-4505-98A5-8C2A357DBA86}">
      <formula1>$F$79:$O$79</formula1>
    </dataValidation>
    <dataValidation type="list" allowBlank="1" showInputMessage="1" showErrorMessage="1" sqref="F35:F37 F45:F46" xr:uid="{A58D3E3B-8C37-4F14-99DB-EC5010E0B293}">
      <formula1>$F$79:$I$79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Hizmet Süresi Hesaplama</vt:lpstr>
      <vt:lpstr>EK-1</vt:lpstr>
      <vt:lpstr>EK-2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DOGUKAN</dc:creator>
  <cp:lastModifiedBy>Doğukan İnce</cp:lastModifiedBy>
  <dcterms:created xsi:type="dcterms:W3CDTF">2015-06-05T18:19:34Z</dcterms:created>
  <dcterms:modified xsi:type="dcterms:W3CDTF">2025-04-29T11:39:27Z</dcterms:modified>
</cp:coreProperties>
</file>